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708" activeTab="0"/>
  </bookViews>
  <sheets>
    <sheet name="Eingabe" sheetId="1" r:id="rId1"/>
    <sheet name="Beispiel" sheetId="2" r:id="rId2"/>
    <sheet name="Fachamt" sheetId="3" r:id="rId3"/>
  </sheets>
  <definedNames>
    <definedName name="_xlnm.Print_Area" localSheetId="0">'Eingabe'!$A$1:$H$139</definedName>
  </definedNames>
  <calcPr fullCalcOnLoad="1"/>
</workbook>
</file>

<file path=xl/comments1.xml><?xml version="1.0" encoding="utf-8"?>
<comments xmlns="http://schemas.openxmlformats.org/spreadsheetml/2006/main">
  <authors>
    <author>Lepa, Rick</author>
  </authors>
  <commentList>
    <comment ref="A38" authorId="0">
      <text>
        <r>
          <rPr>
            <sz val="9"/>
            <rFont val="Tahoma"/>
            <family val="2"/>
          </rPr>
          <t>Geschätzte durchschnittliche Anzahl junger Menschen (bis max. 27 Jahre), unabhängig von der Häufigkeit ihres Kommens und Schwankungen in den Ferien. Keine Mehrfachnennung.</t>
        </r>
      </text>
    </comment>
    <comment ref="A19" authorId="0">
      <text>
        <r>
          <rPr>
            <sz val="9"/>
            <rFont val="Tahoma"/>
            <family val="2"/>
          </rPr>
          <t>Unter Wochenendangebot wird verstanden, dass der Verband an mindestens einem Nachmittag oder Abend am Samstag oder Sonntag erreichbar war/ Angebote durchgeführt hat.</t>
        </r>
      </text>
    </comment>
    <comment ref="D50" authorId="0">
      <text>
        <r>
          <rPr>
            <sz val="9"/>
            <rFont val="Tahoma"/>
            <family val="2"/>
          </rPr>
          <t>Seit 1950 eingewanderte Personen und deren Nachkommen - soweit feststellbar.</t>
        </r>
      </text>
    </comment>
    <comment ref="A62" authorId="0">
      <text>
        <r>
          <rPr>
            <sz val="9"/>
            <rFont val="Tahoma"/>
            <family val="2"/>
          </rPr>
          <t>Thüringer Gemeinschaftsschule.</t>
        </r>
      </text>
    </comment>
    <comment ref="G58" authorId="0">
      <text>
        <r>
          <rPr>
            <sz val="9"/>
            <rFont val="Tahoma"/>
            <family val="2"/>
          </rPr>
          <t>Jeweils linker und rechter Eintrag.</t>
        </r>
      </text>
    </comment>
    <comment ref="A68" authorId="0">
      <text>
        <r>
          <rPr>
            <sz val="9"/>
            <rFont val="Tahoma"/>
            <family val="2"/>
          </rPr>
          <t>Angaben in Vollbeschäftigungseinheiten (VbE) 1 VbE = 40 Wochenarbeitsstunden.</t>
        </r>
      </text>
    </comment>
    <comment ref="A72" authorId="0">
      <text>
        <r>
          <rPr>
            <sz val="9"/>
            <rFont val="Tahoma"/>
            <family val="2"/>
          </rPr>
          <t>Bitte einzeln benennen.</t>
        </r>
      </text>
    </comment>
    <comment ref="A82" authorId="0">
      <text>
        <r>
          <rPr>
            <sz val="9"/>
            <rFont val="Tahoma"/>
            <family val="2"/>
          </rPr>
          <t>Ehrenamtlich Tätige sind Mitglieder in Vorständen/Mandatsträger, Jugendleiter (JULEICA) oder Gruppenleiter. Sie sind unentgeltlich für Zwecke der Projekte bzw. des Trägers tätig (Ohne Honorar), können jedoch eine Aufwandsentschädigung (z. B. Fahrgeld) erhalten.</t>
        </r>
      </text>
    </comment>
    <comment ref="B85" authorId="0">
      <text>
        <r>
          <rPr>
            <sz val="9"/>
            <rFont val="Tahoma"/>
            <family val="2"/>
          </rPr>
          <t>Nicht älter als 3 Jahre seit Ausstellungsdatum.</t>
        </r>
      </text>
    </comment>
    <comment ref="A96" authorId="0">
      <text>
        <r>
          <rPr>
            <sz val="9"/>
            <rFont val="Tahoma"/>
            <family val="2"/>
          </rPr>
          <t>Mehrfachnennung möglich.</t>
        </r>
      </text>
    </comment>
    <comment ref="A106" authorId="0">
      <text>
        <r>
          <rPr>
            <sz val="9"/>
            <rFont val="Tahoma"/>
            <family val="2"/>
          </rPr>
          <t>Mehrfachnennung möglich.</t>
        </r>
      </text>
    </comment>
    <comment ref="A36" authorId="0">
      <text>
        <r>
          <rPr>
            <sz val="9"/>
            <rFont val="Tahoma"/>
            <family val="2"/>
          </rPr>
          <t>Eine Jugend-/ Kindergruppe ist ein Zusammenschluss von mindestens 3 Personen (junge Menschen), die auf der Basis von Freiwilligkeit, Ehrenamtlichkeit, Selbstorganisation und Kontinuität die Gruppeninteressen in gemeinschaftlicher Form verwirklichen.</t>
        </r>
      </text>
    </comment>
    <comment ref="A48" authorId="0">
      <text>
        <r>
          <rPr>
            <sz val="9"/>
            <rFont val="Tahoma"/>
            <family val="2"/>
          </rPr>
          <t>Geschätzte Angaben bezogen auf die Anzahl der Stammnutzer/innen (übereinstimmende Summe).</t>
        </r>
      </text>
    </comment>
    <comment ref="A128" authorId="0">
      <text>
        <r>
          <rPr>
            <sz val="9"/>
            <rFont val="Tahoma"/>
            <family val="2"/>
          </rPr>
          <t>Inhaltliche Angebote sind alle, zumindest am Beginn, offenen Angebote, die zu bestimmter Zeit, mit bestimmten Inhalten, regelmäßig wiederkehrend und in der Regel mit einer Obergrenze in der Gruppenstärke versehen, methodisch als Gruppenarbeit konzipiert und z.B. in der Form von Arbeits-, Projekt,- Neigungs- oder Interessengruppen organisiert sind. Bezug auf Erfurter Maßnahmen.</t>
        </r>
      </text>
    </comment>
    <comment ref="A137" authorId="0">
      <text>
        <r>
          <rPr>
            <sz val="9"/>
            <rFont val="Tahoma"/>
            <family val="2"/>
          </rPr>
          <t>Mindestens 3 Stunden Dauer, keine Fahrten und Ferienfreizeiten.</t>
        </r>
      </text>
    </comment>
    <comment ref="A138" authorId="0">
      <text>
        <r>
          <rPr>
            <sz val="9"/>
            <rFont val="Tahoma"/>
            <family val="2"/>
          </rPr>
          <t>Ferienfahrten ab 5 Tage.</t>
        </r>
      </text>
    </comment>
    <comment ref="A139" authorId="0">
      <text>
        <r>
          <rPr>
            <sz val="9"/>
            <rFont val="Tahoma"/>
            <family val="2"/>
          </rPr>
          <t>Kurzfreizeiten, 2-4 Tage.</t>
        </r>
      </text>
    </comment>
    <comment ref="B132" authorId="0">
      <text>
        <r>
          <rPr>
            <sz val="9"/>
            <rFont val="Tahoma"/>
            <family val="2"/>
          </rPr>
          <t>Mindestens 5 Tage Dauer.</t>
        </r>
      </text>
    </comment>
    <comment ref="E122" authorId="0">
      <text>
        <r>
          <rPr>
            <sz val="9"/>
            <rFont val="Tahoma"/>
            <family val="2"/>
          </rPr>
          <t>Anzahl im Berichtsjahr, wenn keine weitere Nennung.</t>
        </r>
      </text>
    </comment>
    <comment ref="A15" authorId="0">
      <text>
        <r>
          <rPr>
            <sz val="9"/>
            <rFont val="Tahoma"/>
            <family val="2"/>
          </rPr>
          <t>Angebote ohne Öffnungszeiten: Anzahl der Stunden, die direkt mit der Zielgruppe erfolgen.</t>
        </r>
      </text>
    </comment>
    <comment ref="B39" authorId="0">
      <text>
        <r>
          <rPr>
            <sz val="9"/>
            <rFont val="Tahoma"/>
            <family val="2"/>
          </rPr>
          <t>Stammnutzer/innen sind junge Menschen, die den Mitarbeitern namentlich bekannt sind und die Angebote regelmäßig nutzen.</t>
        </r>
      </text>
    </comment>
    <comment ref="A56" authorId="0">
      <text>
        <r>
          <rPr>
            <sz val="9"/>
            <rFont val="Tahoma"/>
            <family val="2"/>
          </rPr>
          <t>Geschätzte Angaben bezogen auf die Anzahl der Stammnutzer/innen (übereinstimmende Summe).</t>
        </r>
      </text>
    </comment>
  </commentList>
</comments>
</file>

<file path=xl/comments2.xml><?xml version="1.0" encoding="utf-8"?>
<comments xmlns="http://schemas.openxmlformats.org/spreadsheetml/2006/main">
  <authors>
    <author>Lepa, Rick</author>
  </authors>
  <commentList>
    <comment ref="A15" authorId="0">
      <text>
        <r>
          <rPr>
            <sz val="9"/>
            <rFont val="Tahoma"/>
            <family val="2"/>
          </rPr>
          <t>Angebote ohne Öffnungszeiten: Anzahl der Stunden, die direkt mit der Zielgruppe erfolgen.</t>
        </r>
      </text>
    </comment>
    <comment ref="A19" authorId="0">
      <text>
        <r>
          <rPr>
            <sz val="9"/>
            <rFont val="Tahoma"/>
            <family val="2"/>
          </rPr>
          <t>Unter Wochenendangebot wird verstanden, dass der Verband an mindestens einem Nachmittag oder Abend am Samstag oder Sonntag erreichbar war/ Angebote durchgeführt hat.</t>
        </r>
      </text>
    </comment>
    <comment ref="A36" authorId="0">
      <text>
        <r>
          <rPr>
            <sz val="9"/>
            <rFont val="Tahoma"/>
            <family val="2"/>
          </rPr>
          <t>Eine Jugend-/ Kindergruppe ist ein Zusammenschluss von mindestens 3 Personen (junge Menschen), die auf der Basis von Freiwilligkeit, Ehrenamtlichkeit, Selbstorganisation und Kontinuität die Gruppeninteressen in gemeinschaftlicher Form verwirklichen.</t>
        </r>
      </text>
    </comment>
    <comment ref="A38" authorId="0">
      <text>
        <r>
          <rPr>
            <sz val="9"/>
            <rFont val="Tahoma"/>
            <family val="2"/>
          </rPr>
          <t>Geschätzte durchschnittliche Anzahl junger Menschen (bis max. 27 Jahre), unabhängig von der Häufigkeit ihres Kommens und Schwankungen in den Ferien. Keine Mehrfachnennung.</t>
        </r>
      </text>
    </comment>
    <comment ref="B39" authorId="0">
      <text>
        <r>
          <rPr>
            <sz val="9"/>
            <rFont val="Tahoma"/>
            <family val="2"/>
          </rPr>
          <t>Stammnutzer/innen sind junge Menschen, die den Mitarbeitern namentlich bekannt sind und die Angebote regelmäßig nutzen.</t>
        </r>
      </text>
    </comment>
    <comment ref="A48" authorId="0">
      <text>
        <r>
          <rPr>
            <sz val="9"/>
            <rFont val="Tahoma"/>
            <family val="2"/>
          </rPr>
          <t>Geschätzte Angaben bezogen auf die Anzahl der Stammnutzer/innen (übereinstimmende Summe).</t>
        </r>
      </text>
    </comment>
    <comment ref="D50" authorId="0">
      <text>
        <r>
          <rPr>
            <sz val="9"/>
            <rFont val="Tahoma"/>
            <family val="2"/>
          </rPr>
          <t>Seit 1950 eingewanderte Personen und deren Nachkommen - soweit feststellbar.</t>
        </r>
      </text>
    </comment>
    <comment ref="A56" authorId="0">
      <text>
        <r>
          <rPr>
            <sz val="9"/>
            <rFont val="Tahoma"/>
            <family val="2"/>
          </rPr>
          <t>Geschätzte Angaben bezogen auf die Anzahl der Stammnutzer/innen (übereinstimmende Summe).</t>
        </r>
      </text>
    </comment>
    <comment ref="G58" authorId="0">
      <text>
        <r>
          <rPr>
            <sz val="9"/>
            <rFont val="Tahoma"/>
            <family val="2"/>
          </rPr>
          <t>Jeweils linker und rechter Eintrag.</t>
        </r>
      </text>
    </comment>
    <comment ref="A62" authorId="0">
      <text>
        <r>
          <rPr>
            <sz val="9"/>
            <rFont val="Tahoma"/>
            <family val="2"/>
          </rPr>
          <t>Thüringer Gemeinschaftsschule.</t>
        </r>
      </text>
    </comment>
    <comment ref="A68" authorId="0">
      <text>
        <r>
          <rPr>
            <sz val="9"/>
            <rFont val="Tahoma"/>
            <family val="2"/>
          </rPr>
          <t>Angaben in Vollbeschäftigungseinheiten (VbE) 1 VbE = 40 Wochenarbeitsstunden.</t>
        </r>
      </text>
    </comment>
    <comment ref="A72" authorId="0">
      <text>
        <r>
          <rPr>
            <sz val="9"/>
            <rFont val="Tahoma"/>
            <family val="2"/>
          </rPr>
          <t>Bitte einzeln benennen.</t>
        </r>
      </text>
    </comment>
    <comment ref="A82" authorId="0">
      <text>
        <r>
          <rPr>
            <sz val="9"/>
            <rFont val="Tahoma"/>
            <family val="2"/>
          </rPr>
          <t>Ehrenamtlich Tätige sind Mitglieder in Vorständen/Mandatsträger, Jugendleiter (JULEICA) oder Gruppenleiter. Sie sind unentgeltlich für Zwecke der Projekte bzw. des Trägers tätig (Ohne Honorar), können jedoch eine Aufwandsentschädigung (z. B. Fahrgeld) erhalten.</t>
        </r>
      </text>
    </comment>
    <comment ref="B85" authorId="0">
      <text>
        <r>
          <rPr>
            <sz val="9"/>
            <rFont val="Tahoma"/>
            <family val="2"/>
          </rPr>
          <t>Nicht älter als 3 Jahre seit Ausstellungsdatum.</t>
        </r>
      </text>
    </comment>
    <comment ref="A96" authorId="0">
      <text>
        <r>
          <rPr>
            <sz val="9"/>
            <rFont val="Tahoma"/>
            <family val="2"/>
          </rPr>
          <t>Mehrfachnennung möglich.</t>
        </r>
      </text>
    </comment>
    <comment ref="A106" authorId="0">
      <text>
        <r>
          <rPr>
            <sz val="9"/>
            <rFont val="Tahoma"/>
            <family val="2"/>
          </rPr>
          <t>Mehrfachnennung möglich.</t>
        </r>
      </text>
    </comment>
    <comment ref="E122" authorId="0">
      <text>
        <r>
          <rPr>
            <sz val="9"/>
            <rFont val="Tahoma"/>
            <family val="2"/>
          </rPr>
          <t>Anzahl im Berichtsjahr, wenn keine weitere Nennung.</t>
        </r>
      </text>
    </comment>
    <comment ref="A128" authorId="0">
      <text>
        <r>
          <rPr>
            <sz val="9"/>
            <rFont val="Tahoma"/>
            <family val="2"/>
          </rPr>
          <t>Inhaltliche Angebote sind alle, zumindest am Beginn, offenen Angebote, die zu bestimmter Zeit, mit bestimmten Inhalten, regelmäßig wiederkehrend und in der Regel mit einer Obergrenze in der Gruppenstärke versehen, methodisch als Gruppenarbeit konzipiert und z.B. in der Form von Arbeits-, Projekt,- Neigungs- oder Interessengruppen organisiert sind. Bezug auf Erfurter Maßnahmen.</t>
        </r>
      </text>
    </comment>
    <comment ref="B132" authorId="0">
      <text>
        <r>
          <rPr>
            <sz val="9"/>
            <rFont val="Tahoma"/>
            <family val="2"/>
          </rPr>
          <t>Mindestens 5 Tage Dauer.</t>
        </r>
      </text>
    </comment>
    <comment ref="A137" authorId="0">
      <text>
        <r>
          <rPr>
            <sz val="9"/>
            <rFont val="Tahoma"/>
            <family val="2"/>
          </rPr>
          <t>Mindestens 3 Stunden Dauer, keine Fahrten und Ferienfreizeiten.</t>
        </r>
      </text>
    </comment>
    <comment ref="A138" authorId="0">
      <text>
        <r>
          <rPr>
            <sz val="9"/>
            <rFont val="Tahoma"/>
            <family val="2"/>
          </rPr>
          <t>Ferienfahrten ab 5 Tage.</t>
        </r>
      </text>
    </comment>
    <comment ref="A139" authorId="0">
      <text>
        <r>
          <rPr>
            <sz val="9"/>
            <rFont val="Tahoma"/>
            <family val="2"/>
          </rPr>
          <t>Kurzfreizeiten, 2-4 Tage.</t>
        </r>
      </text>
    </comment>
  </commentList>
</comments>
</file>

<file path=xl/sharedStrings.xml><?xml version="1.0" encoding="utf-8"?>
<sst xmlns="http://schemas.openxmlformats.org/spreadsheetml/2006/main" count="376" uniqueCount="188">
  <si>
    <t>Qualitätsbericht 2016</t>
  </si>
  <si>
    <t>Träger:</t>
  </si>
  <si>
    <t>nein</t>
  </si>
  <si>
    <t>jedes WE</t>
  </si>
  <si>
    <t>jedes 2. WE</t>
  </si>
  <si>
    <t>1x im Monat</t>
  </si>
  <si>
    <t>in Ausnahme</t>
  </si>
  <si>
    <t>ja</t>
  </si>
  <si>
    <t>Anteil zu SN</t>
  </si>
  <si>
    <t>6-9 Jahre</t>
  </si>
  <si>
    <t>10-13 Jahre</t>
  </si>
  <si>
    <t>14-17 Jahre</t>
  </si>
  <si>
    <t>18-27 Jahre</t>
  </si>
  <si>
    <t>davon mit Migrationshintergrund</t>
  </si>
  <si>
    <t>Gesamtzahl</t>
  </si>
  <si>
    <t>Kindergarten</t>
  </si>
  <si>
    <t>1.-4. Klasse</t>
  </si>
  <si>
    <t>Regelschule</t>
  </si>
  <si>
    <t>Gesamtschule (IGS/KGS)</t>
  </si>
  <si>
    <t>Gymnasium</t>
  </si>
  <si>
    <t>in Berufsvorbereitung</t>
  </si>
  <si>
    <t>in Ausbildung</t>
  </si>
  <si>
    <t>berufstätig</t>
  </si>
  <si>
    <t>arbeitssuchend</t>
  </si>
  <si>
    <t>im Studium</t>
  </si>
  <si>
    <t>sonstiges</t>
  </si>
  <si>
    <t>3. Finanziertes Personal für Angebote</t>
  </si>
  <si>
    <t>Festanstellung in VbE</t>
  </si>
  <si>
    <t>Anzahl Honorarkräfte</t>
  </si>
  <si>
    <t>ggf. sonstige</t>
  </si>
  <si>
    <t>Anzahl Praktikanten</t>
  </si>
  <si>
    <t xml:space="preserve">Stundenumfang Honorar </t>
  </si>
  <si>
    <t>4. Ehrenamtliche Tätigkeit</t>
  </si>
  <si>
    <t>einmal pro Monat ehrenamtlich tätig waren</t>
  </si>
  <si>
    <t>Anzahl der Personen, die im Berichtsjahr in der Regel mindestens</t>
  </si>
  <si>
    <t>davon junge Menschen im Alter bis zu 27 Jahren</t>
  </si>
  <si>
    <t>davon im Besitz einer Jugendleitercard</t>
  </si>
  <si>
    <t>4.1 Angaben zu Ehrenamtlichen</t>
  </si>
  <si>
    <t>4.2. In welchen Funktionen beteiligen sich junge Menschen ehrenamtlich?</t>
  </si>
  <si>
    <t>Leitung</t>
  </si>
  <si>
    <t>Organisation</t>
  </si>
  <si>
    <t>Gruppenleitung</t>
  </si>
  <si>
    <t>Projekte/ Aktionen</t>
  </si>
  <si>
    <t>5. Beteiligung von Kindern und Jugendlichen</t>
  </si>
  <si>
    <t>5.1 Bei welchen Inhalten wurden Kinder und Jugendliche regelmäßig beteiligt?</t>
  </si>
  <si>
    <t>Programmplanung</t>
  </si>
  <si>
    <t>Raumgestaltung</t>
  </si>
  <si>
    <t>Öffnungszeiten</t>
  </si>
  <si>
    <t>Hausordnung</t>
  </si>
  <si>
    <t>andere Inhalte</t>
  </si>
  <si>
    <t>inhaltliche Gestaltung</t>
  </si>
  <si>
    <t>Konzeptionserstellung</t>
  </si>
  <si>
    <t>5.2 Besteht ein Beirat oder ähnliches Mitbestimmungsgremium?</t>
  </si>
  <si>
    <t>Jugendverbandsarbeit - statistischer Teil</t>
  </si>
  <si>
    <t>Verband:</t>
  </si>
  <si>
    <t>1. Erreichbarkeit des Verbandes</t>
  </si>
  <si>
    <t xml:space="preserve">1.1 Erreichbarkeit (Montag - Freitag) </t>
  </si>
  <si>
    <t>An wie viel Tagen war der Verband/ waren die Räume für Jugendliche erreichbar?</t>
  </si>
  <si>
    <t>1.2 Gab es im Berichtsjahr Wochenendangebote?</t>
  </si>
  <si>
    <t>2. Mitglieder und Nutzer/innen</t>
  </si>
  <si>
    <t>Anzahl der Mitglieder bis 9 Jahre</t>
  </si>
  <si>
    <t>Anzahl der Mitglieder von 10 bis 27 Jahre</t>
  </si>
  <si>
    <t xml:space="preserve">davon aus Erfurt </t>
  </si>
  <si>
    <t>Anzahl der Jugendgruppen</t>
  </si>
  <si>
    <t>Anzahl der Kindergruppen</t>
  </si>
  <si>
    <t>2.1. Anzahl der Mitglieder und Nutzer/innen</t>
  </si>
  <si>
    <t>Arbeitsschwerpunkt Geschäftsführung</t>
  </si>
  <si>
    <t>Arbeitsschwerpunkt koordinierende Tätigkeit</t>
  </si>
  <si>
    <t>6. Durchgeführte Angebote</t>
  </si>
  <si>
    <t>Anzahl der durchgeführten inhaltlichen Angebote</t>
  </si>
  <si>
    <t>davon Projekte, außerschulische Jugendbildung</t>
  </si>
  <si>
    <t>Anzahl der monatlichen Nutzer/innen bis 27 Jahre</t>
  </si>
  <si>
    <t>Mitglieder, die im Berichtsjahr eine Juleica-Ausbildung</t>
  </si>
  <si>
    <t>erfolgreich abgeschlossen haben</t>
  </si>
  <si>
    <t>davon im Alter von 15 bis 17 Jahre</t>
  </si>
  <si>
    <t>davon im Alter von 18 bis 26 Jahre</t>
  </si>
  <si>
    <t>davon im Alter ab 27 Jahre</t>
  </si>
  <si>
    <t>davon Projekte in Sport, Spiel und Geselligkeit</t>
  </si>
  <si>
    <t>davon Projekte, arbeitswelt-/familienbezogen</t>
  </si>
  <si>
    <t>davon Projekte, internationale Jugendarbeit</t>
  </si>
  <si>
    <t>davon Projekte, Kinder- und Jugenderholung</t>
  </si>
  <si>
    <t>davon Projekte, Jugendberatung</t>
  </si>
  <si>
    <t>Anzahl der durchgeführten Veranstaltungen</t>
  </si>
  <si>
    <t>Anzahl der durchgeführten Ferienfahrten</t>
  </si>
  <si>
    <t>Anzahl der durchgeführten Kurzfreizeiten</t>
  </si>
  <si>
    <t>Vollversammlung</t>
  </si>
  <si>
    <t>5.3 Gremienarbeit im Verband, Anzahl der Treffen:</t>
  </si>
  <si>
    <t>1x im Quartal</t>
  </si>
  <si>
    <t>1x im Jahr</t>
  </si>
  <si>
    <t>Anzahl</t>
  </si>
  <si>
    <t>Vorstandssitzungen</t>
  </si>
  <si>
    <t>Tage/ Woche</t>
  </si>
  <si>
    <t>Stunden/Woche</t>
  </si>
  <si>
    <t>WE-Öffnung</t>
  </si>
  <si>
    <t>nur in Ausnahme</t>
  </si>
  <si>
    <t>Sommerf.</t>
  </si>
  <si>
    <t>Ja</t>
  </si>
  <si>
    <t>Anzahl der Projekte</t>
  </si>
  <si>
    <t>Anzahl der Tage</t>
  </si>
  <si>
    <t>Inhaltliche Angebote</t>
  </si>
  <si>
    <t>Mitglieder</t>
  </si>
  <si>
    <t>0-9 Jahre</t>
  </si>
  <si>
    <t>10-27 Jahre</t>
  </si>
  <si>
    <t>davon aus EF</t>
  </si>
  <si>
    <t>Gruppen</t>
  </si>
  <si>
    <t>Jugendgruppen</t>
  </si>
  <si>
    <t>Kindergruppen</t>
  </si>
  <si>
    <t>Anzahl der monatlichen Nutzer</t>
  </si>
  <si>
    <t>davon weiblich</t>
  </si>
  <si>
    <t>Stammnutz.</t>
  </si>
  <si>
    <t>10-18 Jahre</t>
  </si>
  <si>
    <t>aus Erfurt</t>
  </si>
  <si>
    <t>Jungen</t>
  </si>
  <si>
    <t>Jungen %</t>
  </si>
  <si>
    <t>Alter</t>
  </si>
  <si>
    <t>6- unter 10 Jahre</t>
  </si>
  <si>
    <t>10- unter 14 Jahre</t>
  </si>
  <si>
    <t>14- unter 18 Jahre</t>
  </si>
  <si>
    <t>18- unter 27 Jahre</t>
  </si>
  <si>
    <t>ab 5. Klasse GEM</t>
  </si>
  <si>
    <t>Gesamtschule</t>
  </si>
  <si>
    <t>Berufsvorb.</t>
  </si>
  <si>
    <t>Auszubildende</t>
  </si>
  <si>
    <t>Berufstätige</t>
  </si>
  <si>
    <t>Gef. Stelle</t>
  </si>
  <si>
    <t>Geschäftsführung</t>
  </si>
  <si>
    <t>Koordinierung</t>
  </si>
  <si>
    <t>Geschlechtsspez. Projekte</t>
  </si>
  <si>
    <t>4.2.3</t>
  </si>
  <si>
    <t>Anzahl der Proj.</t>
  </si>
  <si>
    <t>außerschulische Jugendb.</t>
  </si>
  <si>
    <t>Sport, Spiel, Geselligkeit</t>
  </si>
  <si>
    <t>arb./schul./fam.bez. JA</t>
  </si>
  <si>
    <t>internationale JA</t>
  </si>
  <si>
    <t>Kinder/Jugenderholung</t>
  </si>
  <si>
    <t>Jugendberatung</t>
  </si>
  <si>
    <t>Veranstaltungen</t>
  </si>
  <si>
    <t>Ferienfahrten</t>
  </si>
  <si>
    <t>Kurzfreizeiten</t>
  </si>
  <si>
    <t>int. Jugendarbeit</t>
  </si>
  <si>
    <t>Personal</t>
  </si>
  <si>
    <t>VbE</t>
  </si>
  <si>
    <t>Honorarkräfte</t>
  </si>
  <si>
    <t>Hon.Stunden/a</t>
  </si>
  <si>
    <t>2. Arbeitsmarkt</t>
  </si>
  <si>
    <t>Zivildienstl.</t>
  </si>
  <si>
    <t>FSJ/FÖJ u.ä.</t>
  </si>
  <si>
    <t>Praktikanten</t>
  </si>
  <si>
    <t>Ehrenamt</t>
  </si>
  <si>
    <t>Gesamt</t>
  </si>
  <si>
    <t>bis 27 Jahre</t>
  </si>
  <si>
    <t>Funktionen</t>
  </si>
  <si>
    <t>Projekte/Aktionen</t>
  </si>
  <si>
    <t>andere</t>
  </si>
  <si>
    <t>Juleica</t>
  </si>
  <si>
    <t>Personen ges.</t>
  </si>
  <si>
    <t>abgeschl.</t>
  </si>
  <si>
    <t>15-18 Jahre</t>
  </si>
  <si>
    <t>ab 27 Jahre</t>
  </si>
  <si>
    <t>Beteiligung</t>
  </si>
  <si>
    <t>inhaltl. Gestaltung</t>
  </si>
  <si>
    <t>Konzeptionserst.</t>
  </si>
  <si>
    <t>Beirat/ Mitbestimmungsgremium</t>
  </si>
  <si>
    <t>Vollvers.</t>
  </si>
  <si>
    <t>Vorstand</t>
  </si>
  <si>
    <t>Tage:</t>
  </si>
  <si>
    <t>Erreichbarkeit</t>
  </si>
  <si>
    <t>1.2 Anzahl der Stunden pro Woche, in denen die Einrichtung i. d. R. geöffnet war</t>
  </si>
  <si>
    <t>Stunden</t>
  </si>
  <si>
    <t>x</t>
  </si>
  <si>
    <t xml:space="preserve">Anzahl </t>
  </si>
  <si>
    <t>Tage gesamt</t>
  </si>
  <si>
    <t>1.3 Anzahl der Projekte in den Sommerferien</t>
  </si>
  <si>
    <t>Stammnutzer</t>
  </si>
  <si>
    <t>Mitgl. %</t>
  </si>
  <si>
    <t>Migrationsh.</t>
  </si>
  <si>
    <t>%</t>
  </si>
  <si>
    <t>Status</t>
  </si>
  <si>
    <t>davon geschlechtsdifferenzierte Angebote</t>
  </si>
  <si>
    <t>FSJ</t>
  </si>
  <si>
    <t>davon Anzahl der monatlichen Stammnutzer/innen</t>
  </si>
  <si>
    <t>von 6 bis 27 Jahren</t>
  </si>
  <si>
    <t>2.2 Anzahl der weiblichen Stammnutzerinnen (6-27 Jahre)</t>
  </si>
  <si>
    <t xml:space="preserve">2.3 Alter der Stammnutzer/innen </t>
  </si>
  <si>
    <t>2.4 Status der Stammnutzer/innen</t>
  </si>
  <si>
    <t>ab 5. Klasse TGS</t>
  </si>
  <si>
    <t>Jugendverband der Frühaufsteher</t>
  </si>
  <si>
    <t>Bund der Frühaufsteher e.V.</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</si>
</sst>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1">
    <font>
      <sz val="11"/>
      <color theme="1"/>
      <name val="Calibri"/>
      <family val="2"/>
    </font>
    <font>
      <sz val="11"/>
      <color indexed="8"/>
      <name val="Calibri"/>
      <family val="2"/>
    </font>
    <font>
      <sz val="9"/>
      <name val="Tahoma"/>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18"/>
      <color indexed="8"/>
      <name val="Arial"/>
      <family val="2"/>
    </font>
    <font>
      <sz val="11"/>
      <color indexed="8"/>
      <name val="Arial"/>
      <family val="2"/>
    </font>
    <font>
      <sz val="10"/>
      <color indexed="8"/>
      <name val="Arial"/>
      <family val="2"/>
    </font>
    <font>
      <sz val="10"/>
      <color indexed="8"/>
      <name val="Calibri"/>
      <family val="2"/>
    </font>
    <font>
      <b/>
      <sz val="10"/>
      <color indexed="8"/>
      <name val="Arial"/>
      <family val="2"/>
    </font>
    <font>
      <sz val="10"/>
      <color indexed="10"/>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18"/>
      <color theme="1"/>
      <name val="Arial"/>
      <family val="2"/>
    </font>
    <font>
      <sz val="11"/>
      <color theme="1"/>
      <name val="Arial"/>
      <family val="2"/>
    </font>
    <font>
      <sz val="10"/>
      <color theme="1"/>
      <name val="Arial"/>
      <family val="2"/>
    </font>
    <font>
      <sz val="10"/>
      <color theme="1"/>
      <name val="Calibri"/>
      <family val="2"/>
    </font>
    <font>
      <b/>
      <sz val="10"/>
      <color theme="1"/>
      <name val="Arial"/>
      <family val="2"/>
    </font>
    <font>
      <sz val="10"/>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right/>
      <top style="hair"/>
      <bottom style="hair"/>
    </border>
    <border>
      <left/>
      <right style="thin"/>
      <top style="hair"/>
      <bottom style="hair"/>
    </border>
    <border>
      <left style="thin"/>
      <right/>
      <top style="hair"/>
      <bottom style="hair"/>
    </border>
    <border>
      <left/>
      <right/>
      <top style="hair"/>
      <bottom/>
    </border>
    <border>
      <left/>
      <right style="thin"/>
      <top style="hair"/>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03">
    <xf numFmtId="0" fontId="0" fillId="0" borderId="0" xfId="0" applyFont="1" applyAlignment="1">
      <alignment/>
    </xf>
    <xf numFmtId="9" fontId="43" fillId="4" borderId="0" xfId="0" applyNumberFormat="1" applyFont="1" applyFill="1" applyBorder="1" applyAlignment="1">
      <alignment horizontal="left"/>
    </xf>
    <xf numFmtId="0" fontId="44" fillId="0" borderId="0" xfId="0" applyNumberFormat="1" applyFont="1" applyAlignment="1">
      <alignment horizontal="left"/>
    </xf>
    <xf numFmtId="0" fontId="45" fillId="0" borderId="0" xfId="0" applyNumberFormat="1" applyFont="1" applyAlignment="1">
      <alignment horizontal="left"/>
    </xf>
    <xf numFmtId="0" fontId="0" fillId="0" borderId="0" xfId="0" applyNumberFormat="1" applyAlignment="1">
      <alignment horizontal="left"/>
    </xf>
    <xf numFmtId="0" fontId="46" fillId="33" borderId="10" xfId="0" applyNumberFormat="1" applyFont="1" applyFill="1" applyBorder="1" applyAlignment="1">
      <alignment horizontal="left"/>
    </xf>
    <xf numFmtId="0" fontId="46" fillId="33" borderId="11" xfId="0" applyNumberFormat="1" applyFont="1" applyFill="1" applyBorder="1" applyAlignment="1">
      <alignment horizontal="left"/>
    </xf>
    <xf numFmtId="0" fontId="46" fillId="0" borderId="10" xfId="0" applyNumberFormat="1" applyFont="1" applyBorder="1" applyAlignment="1" applyProtection="1">
      <alignment horizontal="left"/>
      <protection locked="0"/>
    </xf>
    <xf numFmtId="0" fontId="46" fillId="0" borderId="11" xfId="0" applyNumberFormat="1" applyFont="1" applyBorder="1" applyAlignment="1">
      <alignment horizontal="left"/>
    </xf>
    <xf numFmtId="0" fontId="47" fillId="0" borderId="11" xfId="0" applyNumberFormat="1" applyFont="1" applyBorder="1" applyAlignment="1">
      <alignment horizontal="left"/>
    </xf>
    <xf numFmtId="0" fontId="47" fillId="0" borderId="12" xfId="0" applyNumberFormat="1" applyFont="1" applyBorder="1" applyAlignment="1">
      <alignment horizontal="left"/>
    </xf>
    <xf numFmtId="0" fontId="46" fillId="0" borderId="13" xfId="0" applyNumberFormat="1" applyFont="1" applyBorder="1" applyAlignment="1" applyProtection="1">
      <alignment horizontal="left"/>
      <protection locked="0"/>
    </xf>
    <xf numFmtId="0" fontId="46" fillId="0" borderId="14" xfId="0" applyNumberFormat="1" applyFont="1" applyBorder="1" applyAlignment="1">
      <alignment horizontal="left"/>
    </xf>
    <xf numFmtId="0" fontId="47" fillId="0" borderId="14" xfId="0" applyNumberFormat="1" applyFont="1" applyBorder="1" applyAlignment="1">
      <alignment horizontal="left"/>
    </xf>
    <xf numFmtId="0" fontId="47" fillId="0" borderId="15" xfId="0" applyNumberFormat="1" applyFont="1" applyBorder="1" applyAlignment="1">
      <alignment horizontal="left"/>
    </xf>
    <xf numFmtId="0" fontId="46" fillId="0" borderId="0" xfId="0" applyNumberFormat="1" applyFont="1" applyAlignment="1">
      <alignment horizontal="left"/>
    </xf>
    <xf numFmtId="0" fontId="47" fillId="0" borderId="0" xfId="0" applyNumberFormat="1" applyFont="1" applyAlignment="1">
      <alignment horizontal="left"/>
    </xf>
    <xf numFmtId="0" fontId="48" fillId="0" borderId="0" xfId="0" applyNumberFormat="1" applyFont="1" applyAlignment="1">
      <alignment horizontal="left"/>
    </xf>
    <xf numFmtId="0" fontId="46" fillId="33" borderId="16" xfId="0" applyNumberFormat="1" applyFont="1" applyFill="1" applyBorder="1" applyAlignment="1">
      <alignment horizontal="left"/>
    </xf>
    <xf numFmtId="0" fontId="46" fillId="0" borderId="16" xfId="0" applyNumberFormat="1" applyFont="1" applyBorder="1" applyAlignment="1" applyProtection="1">
      <alignment horizontal="left"/>
      <protection locked="0"/>
    </xf>
    <xf numFmtId="0" fontId="46" fillId="33" borderId="12" xfId="0" applyNumberFormat="1" applyFont="1" applyFill="1" applyBorder="1" applyAlignment="1">
      <alignment horizontal="left"/>
    </xf>
    <xf numFmtId="0" fontId="46" fillId="33" borderId="13" xfId="0" applyNumberFormat="1" applyFont="1" applyFill="1" applyBorder="1" applyAlignment="1">
      <alignment horizontal="left"/>
    </xf>
    <xf numFmtId="0" fontId="46" fillId="33" borderId="14" xfId="0" applyNumberFormat="1" applyFont="1" applyFill="1" applyBorder="1" applyAlignment="1">
      <alignment horizontal="left"/>
    </xf>
    <xf numFmtId="0" fontId="47" fillId="0" borderId="0" xfId="0" applyNumberFormat="1" applyFont="1" applyFill="1" applyAlignment="1">
      <alignment horizontal="left"/>
    </xf>
    <xf numFmtId="0" fontId="46" fillId="33" borderId="15" xfId="0" applyNumberFormat="1" applyFont="1" applyFill="1" applyBorder="1" applyAlignment="1">
      <alignment horizontal="left"/>
    </xf>
    <xf numFmtId="0" fontId="49" fillId="0" borderId="0" xfId="0" applyNumberFormat="1" applyFont="1" applyAlignment="1">
      <alignment horizontal="left"/>
    </xf>
    <xf numFmtId="0" fontId="45" fillId="33" borderId="16" xfId="0" applyNumberFormat="1" applyFont="1" applyFill="1" applyBorder="1" applyAlignment="1">
      <alignment horizontal="left"/>
    </xf>
    <xf numFmtId="0" fontId="43" fillId="4" borderId="0" xfId="0" applyNumberFormat="1" applyFont="1" applyFill="1" applyBorder="1" applyAlignment="1">
      <alignment horizontal="left"/>
    </xf>
    <xf numFmtId="0" fontId="45" fillId="33" borderId="11" xfId="0" applyNumberFormat="1" applyFont="1" applyFill="1" applyBorder="1" applyAlignment="1">
      <alignment horizontal="left"/>
    </xf>
    <xf numFmtId="0" fontId="46" fillId="0" borderId="16" xfId="0" applyNumberFormat="1" applyFont="1" applyBorder="1" applyAlignment="1">
      <alignment horizontal="left"/>
    </xf>
    <xf numFmtId="0" fontId="46" fillId="33" borderId="17" xfId="0" applyNumberFormat="1" applyFont="1" applyFill="1" applyBorder="1" applyAlignment="1">
      <alignment horizontal="left"/>
    </xf>
    <xf numFmtId="0" fontId="45" fillId="33" borderId="18" xfId="0" applyNumberFormat="1" applyFont="1" applyFill="1" applyBorder="1" applyAlignment="1">
      <alignment horizontal="left"/>
    </xf>
    <xf numFmtId="0" fontId="45" fillId="33" borderId="13" xfId="0" applyNumberFormat="1" applyFont="1" applyFill="1" applyBorder="1" applyAlignment="1">
      <alignment horizontal="left"/>
    </xf>
    <xf numFmtId="0" fontId="45" fillId="33" borderId="15" xfId="0" applyNumberFormat="1" applyFont="1" applyFill="1" applyBorder="1" applyAlignment="1">
      <alignment horizontal="left"/>
    </xf>
    <xf numFmtId="0" fontId="45" fillId="33" borderId="12" xfId="0" applyNumberFormat="1" applyFont="1" applyFill="1" applyBorder="1" applyAlignment="1">
      <alignment horizontal="left"/>
    </xf>
    <xf numFmtId="0" fontId="46" fillId="0" borderId="17" xfId="0" applyNumberFormat="1" applyFont="1" applyBorder="1" applyAlignment="1" applyProtection="1">
      <alignment horizontal="left"/>
      <protection locked="0"/>
    </xf>
    <xf numFmtId="0" fontId="45" fillId="0" borderId="19" xfId="0" applyNumberFormat="1" applyFont="1" applyBorder="1" applyAlignment="1" applyProtection="1">
      <alignment horizontal="left"/>
      <protection locked="0"/>
    </xf>
    <xf numFmtId="0" fontId="46" fillId="0" borderId="19" xfId="0" applyNumberFormat="1" applyFont="1" applyBorder="1" applyAlignment="1" applyProtection="1">
      <alignment horizontal="left"/>
      <protection locked="0"/>
    </xf>
    <xf numFmtId="0" fontId="46" fillId="0" borderId="18" xfId="0" applyNumberFormat="1" applyFont="1" applyBorder="1" applyAlignment="1" applyProtection="1">
      <alignment horizontal="left"/>
      <protection locked="0"/>
    </xf>
    <xf numFmtId="0" fontId="46" fillId="0" borderId="14" xfId="0" applyNumberFormat="1" applyFont="1" applyBorder="1" applyAlignment="1" applyProtection="1">
      <alignment horizontal="left"/>
      <protection locked="0"/>
    </xf>
    <xf numFmtId="0" fontId="46" fillId="0" borderId="15" xfId="0" applyNumberFormat="1" applyFont="1" applyBorder="1" applyAlignment="1" applyProtection="1">
      <alignment horizontal="left"/>
      <protection locked="0"/>
    </xf>
    <xf numFmtId="0" fontId="46" fillId="33" borderId="19" xfId="0" applyNumberFormat="1" applyFont="1" applyFill="1" applyBorder="1" applyAlignment="1">
      <alignment horizontal="left"/>
    </xf>
    <xf numFmtId="0" fontId="46" fillId="33" borderId="18" xfId="0" applyNumberFormat="1" applyFont="1" applyFill="1" applyBorder="1" applyAlignment="1">
      <alignment horizontal="left"/>
    </xf>
    <xf numFmtId="0" fontId="45" fillId="0" borderId="16" xfId="0" applyNumberFormat="1" applyFont="1" applyBorder="1" applyAlignment="1" applyProtection="1">
      <alignment horizontal="left"/>
      <protection locked="0"/>
    </xf>
    <xf numFmtId="0" fontId="46" fillId="0" borderId="0" xfId="0" applyNumberFormat="1" applyFont="1" applyFill="1" applyAlignment="1">
      <alignment horizontal="left"/>
    </xf>
    <xf numFmtId="0" fontId="46" fillId="0" borderId="0" xfId="0" applyNumberFormat="1" applyFont="1" applyFill="1" applyBorder="1" applyAlignment="1">
      <alignment horizontal="left"/>
    </xf>
    <xf numFmtId="0" fontId="46" fillId="0" borderId="0" xfId="0" applyNumberFormat="1" applyFont="1" applyFill="1" applyBorder="1" applyAlignment="1" applyProtection="1">
      <alignment horizontal="left"/>
      <protection locked="0"/>
    </xf>
    <xf numFmtId="0" fontId="46" fillId="0" borderId="16" xfId="0" applyNumberFormat="1" applyFont="1" applyFill="1" applyBorder="1" applyAlignment="1" applyProtection="1">
      <alignment horizontal="left"/>
      <protection locked="0"/>
    </xf>
    <xf numFmtId="0" fontId="46" fillId="0" borderId="0" xfId="0" applyNumberFormat="1" applyFont="1" applyFill="1" applyBorder="1" applyAlignment="1" applyProtection="1">
      <alignment horizontal="left"/>
      <protection/>
    </xf>
    <xf numFmtId="0" fontId="46" fillId="33" borderId="11" xfId="0" applyNumberFormat="1" applyFont="1" applyFill="1" applyBorder="1" applyAlignment="1" applyProtection="1">
      <alignment horizontal="left"/>
      <protection locked="0"/>
    </xf>
    <xf numFmtId="0" fontId="46" fillId="33" borderId="16" xfId="0" applyNumberFormat="1" applyFont="1" applyFill="1" applyBorder="1" applyAlignment="1" applyProtection="1">
      <alignment horizontal="left"/>
      <protection locked="0"/>
    </xf>
    <xf numFmtId="0" fontId="45" fillId="33" borderId="17" xfId="0" applyNumberFormat="1" applyFont="1" applyFill="1" applyBorder="1" applyAlignment="1">
      <alignment horizontal="left"/>
    </xf>
    <xf numFmtId="0" fontId="46" fillId="33" borderId="19" xfId="0" applyNumberFormat="1" applyFont="1" applyFill="1" applyBorder="1" applyAlignment="1" applyProtection="1">
      <alignment horizontal="left"/>
      <protection locked="0"/>
    </xf>
    <xf numFmtId="0" fontId="46" fillId="0" borderId="0" xfId="0" applyNumberFormat="1" applyFont="1" applyBorder="1" applyAlignment="1">
      <alignment horizontal="left"/>
    </xf>
    <xf numFmtId="9" fontId="43" fillId="0" borderId="0" xfId="0" applyNumberFormat="1" applyFont="1" applyFill="1" applyBorder="1" applyAlignment="1">
      <alignment horizontal="left"/>
    </xf>
    <xf numFmtId="0" fontId="43" fillId="0" borderId="0" xfId="0" applyNumberFormat="1" applyFont="1" applyFill="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34" borderId="20" xfId="0" applyFont="1" applyFill="1" applyBorder="1" applyAlignment="1">
      <alignment horizontal="left"/>
    </xf>
    <xf numFmtId="0" fontId="3" fillId="34" borderId="21" xfId="0" applyFont="1" applyFill="1" applyBorder="1" applyAlignment="1">
      <alignment horizontal="left"/>
    </xf>
    <xf numFmtId="1" fontId="3" fillId="0" borderId="20" xfId="0" applyNumberFormat="1" applyFont="1" applyBorder="1" applyAlignment="1">
      <alignment horizontal="left"/>
    </xf>
    <xf numFmtId="0" fontId="3" fillId="0" borderId="20" xfId="0" applyFont="1" applyFill="1" applyBorder="1" applyAlignment="1">
      <alignment horizontal="left"/>
    </xf>
    <xf numFmtId="0" fontId="3" fillId="0" borderId="21" xfId="0" applyFont="1" applyFill="1" applyBorder="1" applyAlignment="1">
      <alignment horizontal="left"/>
    </xf>
    <xf numFmtId="14" fontId="3" fillId="0" borderId="21" xfId="0" applyNumberFormat="1"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9" fontId="3" fillId="0" borderId="20" xfId="0" applyNumberFormat="1" applyFont="1" applyFill="1" applyBorder="1" applyAlignment="1">
      <alignment horizontal="left"/>
    </xf>
    <xf numFmtId="1" fontId="3" fillId="35" borderId="20" xfId="0" applyNumberFormat="1" applyFont="1" applyFill="1" applyBorder="1" applyAlignment="1">
      <alignment horizontal="left"/>
    </xf>
    <xf numFmtId="9" fontId="3" fillId="35" borderId="20" xfId="0" applyNumberFormat="1" applyFont="1" applyFill="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9" fontId="3" fillId="0" borderId="0" xfId="0" applyNumberFormat="1" applyFont="1" applyFill="1" applyBorder="1" applyAlignment="1">
      <alignment horizontal="left"/>
    </xf>
    <xf numFmtId="0" fontId="0" fillId="34" borderId="0" xfId="0" applyFill="1" applyAlignment="1">
      <alignment/>
    </xf>
    <xf numFmtId="0" fontId="3" fillId="36" borderId="20" xfId="0" applyFont="1" applyFill="1" applyBorder="1" applyAlignment="1">
      <alignment horizontal="left"/>
    </xf>
    <xf numFmtId="14" fontId="3" fillId="0" borderId="21" xfId="0" applyNumberFormat="1" applyFont="1" applyBorder="1" applyAlignment="1">
      <alignment horizontal="left"/>
    </xf>
    <xf numFmtId="14" fontId="3" fillId="34" borderId="21" xfId="0" applyNumberFormat="1" applyFont="1" applyFill="1" applyBorder="1" applyAlignment="1">
      <alignment horizontal="left"/>
    </xf>
    <xf numFmtId="14" fontId="3" fillId="0" borderId="21" xfId="0" applyNumberFormat="1" applyFont="1" applyFill="1" applyBorder="1" applyAlignment="1">
      <alignment horizontal="left"/>
    </xf>
    <xf numFmtId="49" fontId="3" fillId="0" borderId="20" xfId="0" applyNumberFormat="1" applyFont="1" applyBorder="1" applyAlignment="1">
      <alignment horizontal="left"/>
    </xf>
    <xf numFmtId="0" fontId="0" fillId="34" borderId="20" xfId="0" applyFill="1" applyBorder="1" applyAlignment="1">
      <alignment/>
    </xf>
    <xf numFmtId="0" fontId="0" fillId="34" borderId="21" xfId="0" applyFill="1" applyBorder="1" applyAlignment="1">
      <alignment/>
    </xf>
    <xf numFmtId="0" fontId="0" fillId="0" borderId="20" xfId="0" applyBorder="1" applyAlignment="1">
      <alignment/>
    </xf>
    <xf numFmtId="0" fontId="0" fillId="0" borderId="21" xfId="0" applyBorder="1" applyAlignment="1">
      <alignment/>
    </xf>
    <xf numFmtId="2" fontId="0" fillId="0" borderId="20" xfId="0" applyNumberFormat="1" applyFill="1" applyBorder="1" applyAlignment="1">
      <alignment/>
    </xf>
    <xf numFmtId="2" fontId="0" fillId="0" borderId="21" xfId="0" applyNumberFormat="1" applyBorder="1" applyAlignment="1">
      <alignment/>
    </xf>
    <xf numFmtId="0" fontId="3" fillId="34" borderId="21" xfId="0" applyFont="1" applyFill="1" applyBorder="1" applyAlignment="1">
      <alignment horizontal="left"/>
    </xf>
    <xf numFmtId="0" fontId="0" fillId="34" borderId="20" xfId="0" applyFill="1" applyBorder="1" applyAlignment="1">
      <alignment horizontal="left"/>
    </xf>
    <xf numFmtId="0" fontId="46" fillId="0" borderId="0" xfId="0" applyNumberFormat="1" applyFont="1" applyBorder="1" applyAlignment="1" applyProtection="1">
      <alignment horizontal="left"/>
      <protection locked="0"/>
    </xf>
    <xf numFmtId="0" fontId="0" fillId="0" borderId="0" xfId="0" applyFill="1" applyAlignment="1">
      <alignment/>
    </xf>
    <xf numFmtId="1" fontId="3" fillId="0" borderId="20" xfId="0" applyNumberFormat="1" applyFont="1" applyFill="1" applyBorder="1" applyAlignment="1">
      <alignment horizontal="left"/>
    </xf>
    <xf numFmtId="0" fontId="3" fillId="0" borderId="20" xfId="0" applyFont="1" applyFill="1" applyBorder="1" applyAlignment="1">
      <alignment horizontal="left"/>
    </xf>
    <xf numFmtId="0" fontId="3" fillId="0" borderId="21" xfId="0" applyFont="1" applyFill="1" applyBorder="1" applyAlignment="1">
      <alignment horizontal="left"/>
    </xf>
    <xf numFmtId="0" fontId="3" fillId="0" borderId="0" xfId="0" applyFont="1" applyBorder="1" applyAlignment="1">
      <alignment horizontal="left"/>
    </xf>
    <xf numFmtId="9" fontId="3" fillId="0" borderId="20" xfId="0" applyNumberFormat="1" applyFont="1" applyBorder="1" applyAlignment="1">
      <alignment horizontal="left"/>
    </xf>
    <xf numFmtId="0" fontId="3" fillId="0" borderId="0" xfId="0" applyFont="1" applyBorder="1" applyAlignment="1">
      <alignment horizontal="left"/>
    </xf>
    <xf numFmtId="1" fontId="3" fillId="0" borderId="22" xfId="0" applyNumberFormat="1" applyFont="1" applyBorder="1" applyAlignment="1">
      <alignment horizontal="left"/>
    </xf>
    <xf numFmtId="0" fontId="45" fillId="0" borderId="0" xfId="0" applyNumberFormat="1" applyFont="1" applyFill="1" applyAlignment="1">
      <alignment horizontal="left"/>
    </xf>
    <xf numFmtId="0" fontId="49" fillId="0" borderId="0" xfId="0" applyNumberFormat="1" applyFont="1" applyFill="1" applyAlignment="1">
      <alignment horizontal="left"/>
    </xf>
    <xf numFmtId="0" fontId="46" fillId="0" borderId="12" xfId="0" applyNumberFormat="1" applyFont="1" applyBorder="1" applyAlignment="1" applyProtection="1">
      <alignment horizontal="left"/>
      <protection locked="0"/>
    </xf>
    <xf numFmtId="0" fontId="45" fillId="33" borderId="14" xfId="0" applyNumberFormat="1" applyFont="1" applyFill="1" applyBorder="1" applyAlignment="1">
      <alignment horizontal="left"/>
    </xf>
    <xf numFmtId="0" fontId="43" fillId="4" borderId="0" xfId="0" applyNumberFormat="1" applyFont="1" applyFill="1" applyAlignment="1">
      <alignment horizontal="left"/>
    </xf>
    <xf numFmtId="9" fontId="43" fillId="4" borderId="0" xfId="0" applyNumberFormat="1" applyFont="1" applyFill="1" applyAlignment="1">
      <alignment horizontal="left"/>
    </xf>
    <xf numFmtId="0" fontId="46" fillId="33" borderId="16" xfId="0" applyNumberFormat="1" applyFont="1" applyFill="1" applyBorder="1" applyAlignment="1" applyProtection="1">
      <alignment horizontal="left"/>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275"/>
  <sheetViews>
    <sheetView tabSelected="1" workbookViewId="0" topLeftCell="A1">
      <selection activeCell="D9" sqref="D9"/>
    </sheetView>
  </sheetViews>
  <sheetFormatPr defaultColWidth="11.421875" defaultRowHeight="15"/>
  <cols>
    <col min="1" max="6" width="11.57421875" style="3" customWidth="1"/>
    <col min="7" max="7" width="5.140625" style="4" customWidth="1"/>
    <col min="8" max="8" width="5.00390625" style="4" customWidth="1"/>
  </cols>
  <sheetData>
    <row r="1" ht="23.25">
      <c r="A1" s="2" t="s">
        <v>0</v>
      </c>
    </row>
    <row r="2" ht="9" customHeight="1"/>
    <row r="3" ht="23.25">
      <c r="A3" s="2" t="s">
        <v>53</v>
      </c>
    </row>
    <row r="4" ht="15"/>
    <row r="5" spans="1:8" ht="15">
      <c r="A5" s="5" t="s">
        <v>1</v>
      </c>
      <c r="B5" s="6"/>
      <c r="C5" s="7"/>
      <c r="D5" s="8"/>
      <c r="E5" s="8"/>
      <c r="F5" s="8"/>
      <c r="G5" s="9"/>
      <c r="H5" s="10"/>
    </row>
    <row r="6" spans="1:8" ht="15">
      <c r="A6" s="5" t="s">
        <v>54</v>
      </c>
      <c r="B6" s="6"/>
      <c r="C6" s="11"/>
      <c r="D6" s="12"/>
      <c r="E6" s="12"/>
      <c r="F6" s="12"/>
      <c r="G6" s="13"/>
      <c r="H6" s="14"/>
    </row>
    <row r="7" spans="1:8" ht="15">
      <c r="A7" s="15"/>
      <c r="B7" s="15"/>
      <c r="C7" s="15"/>
      <c r="D7" s="15"/>
      <c r="E7" s="15"/>
      <c r="F7" s="15"/>
      <c r="G7" s="16"/>
      <c r="H7" s="16"/>
    </row>
    <row r="8" spans="1:8" ht="15">
      <c r="A8" s="17" t="s">
        <v>55</v>
      </c>
      <c r="B8" s="15"/>
      <c r="C8" s="15"/>
      <c r="D8" s="15"/>
      <c r="E8" s="15"/>
      <c r="F8" s="15"/>
      <c r="G8" s="16"/>
      <c r="H8" s="16"/>
    </row>
    <row r="9" spans="1:8" ht="15">
      <c r="A9" s="15"/>
      <c r="B9" s="15"/>
      <c r="C9" s="15"/>
      <c r="D9" s="15"/>
      <c r="E9" s="15"/>
      <c r="F9" s="15"/>
      <c r="G9" s="16"/>
      <c r="H9" s="16"/>
    </row>
    <row r="10" spans="1:8" ht="15">
      <c r="A10" s="15" t="s">
        <v>56</v>
      </c>
      <c r="B10" s="15"/>
      <c r="C10" s="15"/>
      <c r="D10" s="15"/>
      <c r="E10" s="15"/>
      <c r="F10" s="15"/>
      <c r="G10" s="16"/>
      <c r="H10" s="16"/>
    </row>
    <row r="11" spans="1:8" ht="15">
      <c r="A11" s="15" t="s">
        <v>57</v>
      </c>
      <c r="B11" s="15"/>
      <c r="C11" s="15"/>
      <c r="D11" s="15"/>
      <c r="E11" s="15"/>
      <c r="F11" s="15"/>
      <c r="G11" s="16"/>
      <c r="H11" s="16"/>
    </row>
    <row r="12" spans="1:14" ht="15">
      <c r="A12" s="15"/>
      <c r="B12" s="15"/>
      <c r="C12" s="15"/>
      <c r="D12" s="15"/>
      <c r="E12" s="15"/>
      <c r="F12" s="15"/>
      <c r="G12" s="16"/>
      <c r="H12" s="16"/>
      <c r="N12" s="15"/>
    </row>
    <row r="13" spans="1:14" ht="15">
      <c r="A13" s="5" t="s">
        <v>165</v>
      </c>
      <c r="B13" s="47"/>
      <c r="C13" s="45"/>
      <c r="D13" s="45"/>
      <c r="E13" s="45"/>
      <c r="F13" s="15"/>
      <c r="G13" s="16"/>
      <c r="H13" s="16"/>
      <c r="N13" s="15"/>
    </row>
    <row r="14" spans="1:14" ht="15">
      <c r="A14" s="15"/>
      <c r="B14" s="15"/>
      <c r="C14" s="15"/>
      <c r="D14" s="15"/>
      <c r="E14" s="15"/>
      <c r="F14" s="15"/>
      <c r="G14" s="16"/>
      <c r="H14" s="16"/>
      <c r="N14" s="15"/>
    </row>
    <row r="15" spans="1:14" ht="15">
      <c r="A15" s="15" t="s">
        <v>167</v>
      </c>
      <c r="B15" s="15"/>
      <c r="C15" s="15"/>
      <c r="D15" s="15"/>
      <c r="E15" s="15"/>
      <c r="F15" s="15"/>
      <c r="G15" s="16"/>
      <c r="H15" s="16"/>
      <c r="I15" s="45"/>
      <c r="J15" s="87"/>
      <c r="K15" s="15"/>
      <c r="L15" s="15"/>
      <c r="M15" s="15"/>
      <c r="N15" s="15"/>
    </row>
    <row r="16" spans="1:14" ht="15">
      <c r="A16" s="15"/>
      <c r="B16" s="15"/>
      <c r="C16" s="15"/>
      <c r="D16" s="15"/>
      <c r="E16" s="15"/>
      <c r="F16" s="15"/>
      <c r="G16" s="16"/>
      <c r="H16" s="16"/>
      <c r="I16" s="45"/>
      <c r="J16" s="87"/>
      <c r="K16" s="15"/>
      <c r="L16" s="15"/>
      <c r="M16" s="15"/>
      <c r="N16" s="15"/>
    </row>
    <row r="17" spans="1:14" ht="15">
      <c r="A17" s="18" t="s">
        <v>168</v>
      </c>
      <c r="B17" s="19"/>
      <c r="C17" s="15"/>
      <c r="D17" s="15"/>
      <c r="E17" s="15"/>
      <c r="F17" s="15"/>
      <c r="G17" s="16"/>
      <c r="H17" s="16"/>
      <c r="I17" s="45"/>
      <c r="J17" s="87"/>
      <c r="K17" s="15"/>
      <c r="L17" s="15"/>
      <c r="M17" s="15"/>
      <c r="N17" s="15"/>
    </row>
    <row r="18" spans="1:14" ht="15">
      <c r="A18" s="15"/>
      <c r="B18" s="15"/>
      <c r="C18" s="15"/>
      <c r="D18" s="15"/>
      <c r="E18" s="15"/>
      <c r="F18" s="15"/>
      <c r="G18" s="16"/>
      <c r="H18" s="16"/>
      <c r="I18" s="45"/>
      <c r="J18" s="87"/>
      <c r="K18" s="15"/>
      <c r="L18" s="15"/>
      <c r="M18" s="15"/>
      <c r="N18" s="15"/>
    </row>
    <row r="19" spans="1:9" ht="15">
      <c r="A19" s="15" t="s">
        <v>58</v>
      </c>
      <c r="B19" s="15"/>
      <c r="C19" s="15"/>
      <c r="D19" s="15"/>
      <c r="E19" s="15"/>
      <c r="F19" s="15"/>
      <c r="G19" s="16"/>
      <c r="H19" s="16"/>
      <c r="I19" s="88"/>
    </row>
    <row r="20" spans="1:9" ht="15">
      <c r="A20" s="15"/>
      <c r="B20" s="15"/>
      <c r="C20" s="15"/>
      <c r="D20" s="15"/>
      <c r="E20" s="15"/>
      <c r="F20" s="15"/>
      <c r="G20" s="16"/>
      <c r="H20" s="16"/>
      <c r="I20" s="88"/>
    </row>
    <row r="21" spans="1:9" ht="15">
      <c r="A21" s="18" t="s">
        <v>2</v>
      </c>
      <c r="B21" s="18" t="s">
        <v>3</v>
      </c>
      <c r="C21" s="18" t="s">
        <v>4</v>
      </c>
      <c r="D21" s="18" t="s">
        <v>5</v>
      </c>
      <c r="E21" s="18" t="s">
        <v>6</v>
      </c>
      <c r="F21" s="15"/>
      <c r="G21" s="16"/>
      <c r="H21" s="16"/>
      <c r="I21" s="88"/>
    </row>
    <row r="22" spans="1:9" ht="15">
      <c r="A22" s="19"/>
      <c r="B22" s="19"/>
      <c r="C22" s="19"/>
      <c r="D22" s="19"/>
      <c r="E22" s="19"/>
      <c r="F22" s="15"/>
      <c r="G22" s="16"/>
      <c r="H22" s="16"/>
      <c r="I22" s="88"/>
    </row>
    <row r="23" spans="1:9" ht="15">
      <c r="A23" s="15"/>
      <c r="B23" s="15"/>
      <c r="C23" s="15"/>
      <c r="D23" s="15"/>
      <c r="E23" s="15"/>
      <c r="F23" s="15"/>
      <c r="G23" s="16"/>
      <c r="H23" s="16"/>
      <c r="I23" s="88"/>
    </row>
    <row r="24" spans="1:8" ht="15">
      <c r="A24" s="15" t="s">
        <v>172</v>
      </c>
      <c r="B24" s="15"/>
      <c r="C24" s="15"/>
      <c r="D24" s="15"/>
      <c r="E24" s="15"/>
      <c r="F24" s="15"/>
      <c r="G24" s="16"/>
      <c r="H24" s="16"/>
    </row>
    <row r="25" spans="1:8" ht="15">
      <c r="A25" s="15"/>
      <c r="B25" s="15"/>
      <c r="C25" s="15"/>
      <c r="D25" s="15"/>
      <c r="E25" s="15"/>
      <c r="F25" s="15"/>
      <c r="G25" s="16"/>
      <c r="H25" s="16"/>
    </row>
    <row r="26" spans="1:8" ht="15">
      <c r="A26" s="102" t="s">
        <v>170</v>
      </c>
      <c r="B26" s="102" t="s">
        <v>171</v>
      </c>
      <c r="C26" s="45"/>
      <c r="D26" s="45"/>
      <c r="E26" s="45"/>
      <c r="F26" s="15"/>
      <c r="G26" s="16"/>
      <c r="H26" s="16"/>
    </row>
    <row r="27" spans="1:8" ht="15">
      <c r="A27" s="19"/>
      <c r="B27" s="19"/>
      <c r="C27" s="46"/>
      <c r="D27" s="46"/>
      <c r="E27" s="46"/>
      <c r="F27" s="15"/>
      <c r="G27" s="16"/>
      <c r="H27" s="16"/>
    </row>
    <row r="28" spans="1:8" ht="15">
      <c r="A28" s="15"/>
      <c r="B28" s="15"/>
      <c r="C28" s="15"/>
      <c r="D28" s="15"/>
      <c r="E28" s="15"/>
      <c r="F28" s="15"/>
      <c r="G28" s="16"/>
      <c r="H28" s="16"/>
    </row>
    <row r="29" spans="1:8" ht="15">
      <c r="A29" s="17" t="s">
        <v>59</v>
      </c>
      <c r="B29" s="15"/>
      <c r="C29" s="15"/>
      <c r="D29" s="15"/>
      <c r="E29" s="15"/>
      <c r="F29" s="15"/>
      <c r="G29" s="16"/>
      <c r="H29" s="16"/>
    </row>
    <row r="30" spans="1:8" ht="15">
      <c r="A30" s="17"/>
      <c r="B30" s="15"/>
      <c r="C30" s="15"/>
      <c r="D30" s="15"/>
      <c r="E30" s="15"/>
      <c r="F30" s="15"/>
      <c r="G30" s="16"/>
      <c r="H30" s="16"/>
    </row>
    <row r="31" spans="1:8" ht="15">
      <c r="A31" s="15" t="s">
        <v>65</v>
      </c>
      <c r="B31" s="15"/>
      <c r="C31" s="15"/>
      <c r="D31" s="15"/>
      <c r="E31" s="15"/>
      <c r="F31" s="15"/>
      <c r="G31" s="16"/>
      <c r="H31" s="16"/>
    </row>
    <row r="32" spans="1:8" ht="15">
      <c r="A32" s="15"/>
      <c r="B32" s="15"/>
      <c r="C32" s="15"/>
      <c r="D32" s="15"/>
      <c r="E32" s="15"/>
      <c r="F32" s="15"/>
      <c r="G32" s="23"/>
      <c r="H32" s="23"/>
    </row>
    <row r="33" spans="1:8" ht="15">
      <c r="A33" s="5" t="s">
        <v>60</v>
      </c>
      <c r="B33" s="6"/>
      <c r="C33" s="6"/>
      <c r="D33" s="6"/>
      <c r="E33" s="6"/>
      <c r="F33" s="19"/>
      <c r="G33" s="23"/>
      <c r="H33" s="23"/>
    </row>
    <row r="34" spans="1:8" ht="15">
      <c r="A34" s="5" t="s">
        <v>61</v>
      </c>
      <c r="B34" s="6"/>
      <c r="C34" s="6"/>
      <c r="D34" s="6"/>
      <c r="E34" s="6"/>
      <c r="F34" s="19"/>
      <c r="G34" s="23"/>
      <c r="H34" s="23"/>
    </row>
    <row r="35" spans="2:8" ht="14.25">
      <c r="B35" s="5" t="s">
        <v>62</v>
      </c>
      <c r="C35" s="6"/>
      <c r="D35" s="6"/>
      <c r="E35" s="6"/>
      <c r="F35" s="19"/>
      <c r="G35" s="23"/>
      <c r="H35" s="23"/>
    </row>
    <row r="36" spans="1:8" ht="15">
      <c r="A36" s="5" t="s">
        <v>63</v>
      </c>
      <c r="B36" s="6"/>
      <c r="C36" s="6"/>
      <c r="D36" s="6"/>
      <c r="E36" s="6"/>
      <c r="F36" s="19"/>
      <c r="G36" s="23"/>
      <c r="H36" s="23"/>
    </row>
    <row r="37" spans="1:8" ht="15">
      <c r="A37" s="5" t="s">
        <v>64</v>
      </c>
      <c r="B37" s="6"/>
      <c r="C37" s="6"/>
      <c r="D37" s="6"/>
      <c r="E37" s="6"/>
      <c r="F37" s="19"/>
      <c r="G37" s="23"/>
      <c r="H37" s="23"/>
    </row>
    <row r="38" spans="1:8" ht="15">
      <c r="A38" s="5" t="s">
        <v>71</v>
      </c>
      <c r="B38" s="41"/>
      <c r="C38" s="41"/>
      <c r="D38" s="41"/>
      <c r="E38" s="41"/>
      <c r="F38" s="19"/>
      <c r="G38" s="23"/>
      <c r="H38" s="23"/>
    </row>
    <row r="39" spans="1:8" ht="14.25">
      <c r="A39" s="96"/>
      <c r="B39" s="30" t="s">
        <v>180</v>
      </c>
      <c r="C39" s="41"/>
      <c r="D39" s="41"/>
      <c r="E39" s="42"/>
      <c r="G39" s="23"/>
      <c r="H39" s="23"/>
    </row>
    <row r="40" spans="1:8" ht="15">
      <c r="A40" s="45"/>
      <c r="B40" s="21" t="s">
        <v>181</v>
      </c>
      <c r="C40" s="99"/>
      <c r="D40" s="99"/>
      <c r="E40" s="33"/>
      <c r="F40" s="98"/>
      <c r="G40" s="23"/>
      <c r="H40" s="23"/>
    </row>
    <row r="41" spans="1:8" ht="15">
      <c r="A41" s="97"/>
      <c r="B41" s="15"/>
      <c r="C41" s="15"/>
      <c r="D41" s="15"/>
      <c r="E41" s="15"/>
      <c r="F41" s="15"/>
      <c r="G41" s="100" t="s">
        <v>8</v>
      </c>
      <c r="H41" s="100"/>
    </row>
    <row r="42" spans="1:8" ht="15">
      <c r="A42" s="5" t="s">
        <v>182</v>
      </c>
      <c r="B42" s="28"/>
      <c r="C42" s="6"/>
      <c r="D42" s="6"/>
      <c r="E42" s="20"/>
      <c r="F42" s="19"/>
      <c r="G42" s="101" t="e">
        <f>F42/F40</f>
        <v>#DIV/0!</v>
      </c>
      <c r="H42" s="27"/>
    </row>
    <row r="43" spans="1:8" ht="15">
      <c r="A43" s="25"/>
      <c r="B43" s="15"/>
      <c r="C43" s="15"/>
      <c r="D43" s="15"/>
      <c r="E43" s="15"/>
      <c r="F43" s="15"/>
      <c r="G43" s="16"/>
      <c r="H43" s="16"/>
    </row>
    <row r="44" spans="1:8" ht="15">
      <c r="A44" s="25"/>
      <c r="B44" s="15"/>
      <c r="C44" s="15"/>
      <c r="D44" s="15"/>
      <c r="E44" s="15"/>
      <c r="F44" s="15"/>
      <c r="G44" s="16"/>
      <c r="H44" s="16"/>
    </row>
    <row r="45" spans="1:8" ht="15">
      <c r="A45" s="25"/>
      <c r="B45" s="15"/>
      <c r="C45" s="15"/>
      <c r="D45" s="15"/>
      <c r="E45" s="15"/>
      <c r="F45" s="15"/>
      <c r="G45" s="16"/>
      <c r="H45" s="16"/>
    </row>
    <row r="46" spans="1:8" ht="15">
      <c r="A46" s="25"/>
      <c r="B46" s="15"/>
      <c r="C46" s="15"/>
      <c r="D46" s="15"/>
      <c r="E46" s="15"/>
      <c r="F46" s="15"/>
      <c r="G46" s="16"/>
      <c r="H46" s="16"/>
    </row>
    <row r="47" spans="1:8" ht="15">
      <c r="A47" s="25"/>
      <c r="B47" s="15"/>
      <c r="C47" s="15"/>
      <c r="D47" s="15"/>
      <c r="E47" s="15"/>
      <c r="F47" s="15"/>
      <c r="G47" s="16"/>
      <c r="H47" s="16"/>
    </row>
    <row r="48" spans="1:8" ht="15">
      <c r="A48" s="15" t="s">
        <v>183</v>
      </c>
      <c r="B48" s="15"/>
      <c r="C48" s="15"/>
      <c r="D48" s="15"/>
      <c r="E48" s="15"/>
      <c r="F48" s="15"/>
      <c r="G48" s="16"/>
      <c r="H48" s="16"/>
    </row>
    <row r="49" spans="1:8" ht="15">
      <c r="A49" s="15"/>
      <c r="B49" s="15"/>
      <c r="C49" s="15"/>
      <c r="D49" s="15"/>
      <c r="E49" s="15"/>
      <c r="F49" s="15"/>
      <c r="G49" s="16"/>
      <c r="H49" s="16"/>
    </row>
    <row r="50" spans="1:8" ht="15">
      <c r="A50" s="26"/>
      <c r="B50" s="18" t="s">
        <v>14</v>
      </c>
      <c r="C50" s="27" t="s">
        <v>8</v>
      </c>
      <c r="D50" s="5" t="s">
        <v>13</v>
      </c>
      <c r="E50" s="28"/>
      <c r="F50" s="20"/>
      <c r="G50" s="27" t="s">
        <v>8</v>
      </c>
      <c r="H50" s="27"/>
    </row>
    <row r="51" spans="1:8" ht="15">
      <c r="A51" s="18" t="s">
        <v>9</v>
      </c>
      <c r="B51" s="19"/>
      <c r="C51" s="1" t="e">
        <f>B51/F$40</f>
        <v>#DIV/0!</v>
      </c>
      <c r="D51" s="21" t="s">
        <v>9</v>
      </c>
      <c r="E51" s="22"/>
      <c r="F51" s="19"/>
      <c r="G51" s="1" t="e">
        <f>F51/F$40</f>
        <v>#DIV/0!</v>
      </c>
      <c r="H51" s="27"/>
    </row>
    <row r="52" spans="1:8" ht="15">
      <c r="A52" s="18" t="s">
        <v>10</v>
      </c>
      <c r="B52" s="19"/>
      <c r="C52" s="1" t="e">
        <f>B52/F$40</f>
        <v>#DIV/0!</v>
      </c>
      <c r="D52" s="5" t="s">
        <v>10</v>
      </c>
      <c r="E52" s="6"/>
      <c r="F52" s="19"/>
      <c r="G52" s="1" t="e">
        <f>F52/F$40</f>
        <v>#DIV/0!</v>
      </c>
      <c r="H52" s="27"/>
    </row>
    <row r="53" spans="1:8" ht="15">
      <c r="A53" s="18" t="s">
        <v>11</v>
      </c>
      <c r="B53" s="19"/>
      <c r="C53" s="1" t="e">
        <f>B53/F$40</f>
        <v>#DIV/0!</v>
      </c>
      <c r="D53" s="5" t="s">
        <v>11</v>
      </c>
      <c r="E53" s="6"/>
      <c r="F53" s="19"/>
      <c r="G53" s="1" t="e">
        <f>F53/F$40</f>
        <v>#DIV/0!</v>
      </c>
      <c r="H53" s="27"/>
    </row>
    <row r="54" spans="1:8" ht="15">
      <c r="A54" s="18" t="s">
        <v>12</v>
      </c>
      <c r="B54" s="19"/>
      <c r="C54" s="1" t="e">
        <f>B54/F$40</f>
        <v>#DIV/0!</v>
      </c>
      <c r="D54" s="5" t="s">
        <v>12</v>
      </c>
      <c r="E54" s="6"/>
      <c r="F54" s="19"/>
      <c r="G54" s="1" t="e">
        <f>F54/F$40</f>
        <v>#DIV/0!</v>
      </c>
      <c r="H54" s="27"/>
    </row>
    <row r="55" spans="1:8" ht="15">
      <c r="A55" s="25" t="str">
        <f>IF(B51+B52+B53+B54=F40," ","Werte 2.3 noch nicht vollständig oder nicht stimmig.")</f>
        <v> </v>
      </c>
      <c r="B55" s="46"/>
      <c r="C55" s="54"/>
      <c r="D55" s="45"/>
      <c r="E55" s="45"/>
      <c r="F55" s="46"/>
      <c r="G55" s="54"/>
      <c r="H55" s="55"/>
    </row>
    <row r="56" spans="1:8" ht="15">
      <c r="A56" s="15" t="s">
        <v>184</v>
      </c>
      <c r="B56" s="15"/>
      <c r="C56" s="15"/>
      <c r="D56" s="15"/>
      <c r="E56" s="15"/>
      <c r="F56" s="15"/>
      <c r="G56" s="16"/>
      <c r="H56" s="16"/>
    </row>
    <row r="57" spans="1:8" ht="15">
      <c r="A57" s="15"/>
      <c r="B57" s="15"/>
      <c r="C57" s="15"/>
      <c r="D57" s="15"/>
      <c r="E57" s="15"/>
      <c r="F57" s="15"/>
      <c r="G57" s="16"/>
      <c r="H57" s="16"/>
    </row>
    <row r="58" spans="1:8" ht="15">
      <c r="A58" s="5"/>
      <c r="B58" s="20"/>
      <c r="C58" s="18" t="s">
        <v>14</v>
      </c>
      <c r="D58" s="5"/>
      <c r="E58" s="20"/>
      <c r="F58" s="18" t="s">
        <v>14</v>
      </c>
      <c r="G58" s="27" t="s">
        <v>8</v>
      </c>
      <c r="H58" s="27"/>
    </row>
    <row r="59" spans="1:8" ht="15">
      <c r="A59" s="5" t="s">
        <v>15</v>
      </c>
      <c r="B59" s="20"/>
      <c r="C59" s="19"/>
      <c r="D59" s="5" t="s">
        <v>20</v>
      </c>
      <c r="E59" s="20"/>
      <c r="F59" s="19"/>
      <c r="G59" s="1" t="e">
        <f>C59/F$40</f>
        <v>#DIV/0!</v>
      </c>
      <c r="H59" s="1" t="e">
        <f>F59/F$40</f>
        <v>#DIV/0!</v>
      </c>
    </row>
    <row r="60" spans="1:8" ht="15">
      <c r="A60" s="5" t="s">
        <v>16</v>
      </c>
      <c r="B60" s="20"/>
      <c r="C60" s="19"/>
      <c r="D60" s="5" t="s">
        <v>21</v>
      </c>
      <c r="E60" s="20"/>
      <c r="F60" s="19"/>
      <c r="G60" s="1" t="e">
        <f>C60/F$40</f>
        <v>#DIV/0!</v>
      </c>
      <c r="H60" s="1" t="e">
        <f>F60/F$40</f>
        <v>#DIV/0!</v>
      </c>
    </row>
    <row r="61" spans="1:8" ht="15">
      <c r="A61" s="5" t="s">
        <v>17</v>
      </c>
      <c r="B61" s="20"/>
      <c r="C61" s="19"/>
      <c r="D61" s="5" t="s">
        <v>22</v>
      </c>
      <c r="E61" s="20"/>
      <c r="F61" s="19"/>
      <c r="G61" s="1" t="e">
        <f>C61/F$40</f>
        <v>#DIV/0!</v>
      </c>
      <c r="H61" s="1" t="e">
        <f>F61/F$40</f>
        <v>#DIV/0!</v>
      </c>
    </row>
    <row r="62" spans="1:8" ht="15">
      <c r="A62" s="5" t="s">
        <v>185</v>
      </c>
      <c r="B62" s="20"/>
      <c r="C62" s="19"/>
      <c r="D62" s="5" t="s">
        <v>23</v>
      </c>
      <c r="E62" s="20"/>
      <c r="F62" s="19"/>
      <c r="G62" s="1" t="e">
        <f>C62/F$40</f>
        <v>#DIV/0!</v>
      </c>
      <c r="H62" s="1" t="e">
        <f>F62/F$40</f>
        <v>#DIV/0!</v>
      </c>
    </row>
    <row r="63" spans="1:8" ht="15">
      <c r="A63" s="5" t="s">
        <v>18</v>
      </c>
      <c r="B63" s="20"/>
      <c r="C63" s="19"/>
      <c r="D63" s="5" t="s">
        <v>24</v>
      </c>
      <c r="E63" s="20"/>
      <c r="F63" s="19"/>
      <c r="G63" s="1" t="e">
        <f>C63/F$40</f>
        <v>#DIV/0!</v>
      </c>
      <c r="H63" s="1" t="e">
        <f>F63/F$40</f>
        <v>#DIV/0!</v>
      </c>
    </row>
    <row r="64" spans="1:8" ht="15">
      <c r="A64" s="5" t="s">
        <v>19</v>
      </c>
      <c r="B64" s="20"/>
      <c r="C64" s="19"/>
      <c r="D64" s="5" t="s">
        <v>25</v>
      </c>
      <c r="E64" s="20"/>
      <c r="F64" s="19"/>
      <c r="G64" s="1" t="e">
        <f>C64/F$40</f>
        <v>#DIV/0!</v>
      </c>
      <c r="H64" s="1" t="e">
        <f>F64/F$40</f>
        <v>#DIV/0!</v>
      </c>
    </row>
    <row r="65" spans="1:8" ht="15">
      <c r="A65" s="25" t="str">
        <f>IF(C59+C60+C61+C62+C63+C64+F59+F60+F61+F62+F63+F64=F40," ","Werte 2.4 noch nicht vollständig oder nicht stimmig.")</f>
        <v> </v>
      </c>
      <c r="B65" s="15"/>
      <c r="C65" s="15"/>
      <c r="D65" s="15"/>
      <c r="E65" s="15"/>
      <c r="F65" s="15"/>
      <c r="G65" s="16"/>
      <c r="H65" s="16"/>
    </row>
    <row r="66" spans="1:8" ht="15">
      <c r="A66" s="17" t="s">
        <v>26</v>
      </c>
      <c r="B66" s="15"/>
      <c r="C66" s="15"/>
      <c r="D66" s="15"/>
      <c r="E66" s="15"/>
      <c r="F66" s="15"/>
      <c r="G66" s="16"/>
      <c r="H66" s="16"/>
    </row>
    <row r="67" spans="1:8" ht="15">
      <c r="A67" s="15"/>
      <c r="B67" s="15"/>
      <c r="C67" s="15"/>
      <c r="D67" s="15"/>
      <c r="E67" s="15"/>
      <c r="F67" s="15"/>
      <c r="G67" s="16"/>
      <c r="H67" s="16"/>
    </row>
    <row r="68" spans="1:8" ht="15">
      <c r="A68" s="5" t="s">
        <v>27</v>
      </c>
      <c r="B68" s="6"/>
      <c r="C68" s="28"/>
      <c r="D68" s="6"/>
      <c r="E68" s="20"/>
      <c r="F68" s="19"/>
      <c r="G68" s="16"/>
      <c r="H68" s="16"/>
    </row>
    <row r="69" spans="2:6" ht="15">
      <c r="B69" s="5" t="s">
        <v>66</v>
      </c>
      <c r="C69" s="28"/>
      <c r="D69" s="28"/>
      <c r="E69" s="34"/>
      <c r="F69" s="43"/>
    </row>
    <row r="70" spans="2:6" ht="15">
      <c r="B70" s="5" t="s">
        <v>67</v>
      </c>
      <c r="C70" s="28"/>
      <c r="D70" s="28"/>
      <c r="E70" s="34"/>
      <c r="F70" s="43"/>
    </row>
    <row r="71" ht="15"/>
    <row r="72" spans="1:8" ht="15">
      <c r="A72" s="30" t="s">
        <v>29</v>
      </c>
      <c r="B72" s="31"/>
      <c r="C72" s="35"/>
      <c r="D72" s="36"/>
      <c r="E72" s="37"/>
      <c r="F72" s="38"/>
      <c r="G72" s="16"/>
      <c r="H72" s="16"/>
    </row>
    <row r="73" spans="1:8" ht="15">
      <c r="A73" s="32"/>
      <c r="B73" s="33"/>
      <c r="C73" s="11"/>
      <c r="D73" s="39"/>
      <c r="E73" s="39"/>
      <c r="F73" s="40"/>
      <c r="G73" s="16"/>
      <c r="H73" s="16"/>
    </row>
    <row r="74" spans="1:8" ht="15">
      <c r="A74" s="5" t="s">
        <v>30</v>
      </c>
      <c r="B74" s="20"/>
      <c r="C74" s="19"/>
      <c r="D74" s="15"/>
      <c r="E74" s="15"/>
      <c r="F74" s="15"/>
      <c r="G74" s="16"/>
      <c r="H74" s="16"/>
    </row>
    <row r="75" spans="1:8" ht="15">
      <c r="A75" s="5" t="s">
        <v>28</v>
      </c>
      <c r="B75" s="20"/>
      <c r="C75" s="19"/>
      <c r="D75" s="15"/>
      <c r="E75" s="15"/>
      <c r="F75" s="15"/>
      <c r="G75" s="16"/>
      <c r="H75" s="16"/>
    </row>
    <row r="76" spans="1:8" ht="15">
      <c r="A76" s="5" t="s">
        <v>31</v>
      </c>
      <c r="B76" s="34"/>
      <c r="C76" s="19"/>
      <c r="D76" s="15"/>
      <c r="E76" s="15"/>
      <c r="F76" s="15"/>
      <c r="G76" s="16"/>
      <c r="H76" s="16"/>
    </row>
    <row r="77" ht="15"/>
    <row r="78" spans="1:8" ht="14.25">
      <c r="A78" s="17" t="s">
        <v>32</v>
      </c>
      <c r="D78" s="15"/>
      <c r="E78" s="15"/>
      <c r="F78" s="15"/>
      <c r="G78" s="16"/>
      <c r="H78" s="16"/>
    </row>
    <row r="79" spans="1:8" ht="15">
      <c r="A79" s="15"/>
      <c r="B79" s="15"/>
      <c r="C79" s="15"/>
      <c r="D79" s="15"/>
      <c r="E79" s="15"/>
      <c r="F79" s="15"/>
      <c r="G79" s="16"/>
      <c r="H79" s="16"/>
    </row>
    <row r="80" spans="1:8" ht="14.25">
      <c r="A80" s="15" t="s">
        <v>37</v>
      </c>
      <c r="G80" s="16"/>
      <c r="H80" s="16"/>
    </row>
    <row r="81" spans="7:8" ht="14.25">
      <c r="G81" s="16"/>
      <c r="H81" s="16"/>
    </row>
    <row r="82" spans="1:8" ht="15">
      <c r="A82" s="30" t="s">
        <v>34</v>
      </c>
      <c r="B82" s="41"/>
      <c r="C82" s="41"/>
      <c r="D82" s="41"/>
      <c r="E82" s="42"/>
      <c r="F82" s="15"/>
      <c r="G82" s="16"/>
      <c r="H82" s="16"/>
    </row>
    <row r="83" spans="1:8" ht="15">
      <c r="A83" s="21" t="s">
        <v>33</v>
      </c>
      <c r="B83" s="22"/>
      <c r="C83" s="22"/>
      <c r="D83" s="22"/>
      <c r="E83" s="24"/>
      <c r="F83" s="19"/>
      <c r="G83" s="16"/>
      <c r="H83" s="16"/>
    </row>
    <row r="84" spans="1:8" ht="15">
      <c r="A84" s="15"/>
      <c r="B84" s="5" t="s">
        <v>35</v>
      </c>
      <c r="C84" s="6"/>
      <c r="D84" s="6"/>
      <c r="E84" s="20"/>
      <c r="F84" s="19"/>
      <c r="G84" s="16"/>
      <c r="H84" s="16"/>
    </row>
    <row r="85" spans="1:8" ht="15">
      <c r="A85" s="15"/>
      <c r="B85" s="30" t="s">
        <v>36</v>
      </c>
      <c r="C85" s="41"/>
      <c r="D85" s="41"/>
      <c r="E85" s="42"/>
      <c r="F85" s="19"/>
      <c r="G85" s="16"/>
      <c r="H85" s="16"/>
    </row>
    <row r="86" spans="1:8" ht="15">
      <c r="A86" s="30" t="s">
        <v>72</v>
      </c>
      <c r="B86" s="41"/>
      <c r="C86" s="41"/>
      <c r="D86" s="41"/>
      <c r="E86" s="42"/>
      <c r="F86" s="48"/>
      <c r="G86" s="16"/>
      <c r="H86" s="16"/>
    </row>
    <row r="87" spans="1:8" ht="15">
      <c r="A87" s="21" t="s">
        <v>73</v>
      </c>
      <c r="B87" s="22"/>
      <c r="C87" s="22"/>
      <c r="D87" s="22"/>
      <c r="E87" s="24"/>
      <c r="F87" s="47"/>
      <c r="G87" s="16"/>
      <c r="H87" s="16"/>
    </row>
    <row r="88" spans="1:8" ht="15">
      <c r="A88" s="44"/>
      <c r="B88" s="5" t="s">
        <v>74</v>
      </c>
      <c r="C88" s="6"/>
      <c r="D88" s="6"/>
      <c r="E88" s="6"/>
      <c r="F88" s="47"/>
      <c r="G88" s="16"/>
      <c r="H88" s="16"/>
    </row>
    <row r="89" spans="1:8" ht="15">
      <c r="A89" s="44"/>
      <c r="B89" s="5" t="s">
        <v>75</v>
      </c>
      <c r="C89" s="6"/>
      <c r="D89" s="6"/>
      <c r="E89" s="6"/>
      <c r="F89" s="47"/>
      <c r="G89" s="16"/>
      <c r="H89" s="16"/>
    </row>
    <row r="90" spans="1:8" ht="15">
      <c r="A90" s="44"/>
      <c r="B90" s="5" t="s">
        <v>76</v>
      </c>
      <c r="C90" s="6"/>
      <c r="D90" s="6"/>
      <c r="E90" s="6"/>
      <c r="F90" s="47"/>
      <c r="G90" s="16"/>
      <c r="H90" s="16"/>
    </row>
    <row r="91" spans="1:8" ht="15">
      <c r="A91" s="44"/>
      <c r="B91" s="45"/>
      <c r="C91" s="45"/>
      <c r="D91" s="45"/>
      <c r="E91" s="45"/>
      <c r="F91" s="46"/>
      <c r="G91" s="16"/>
      <c r="H91" s="16"/>
    </row>
    <row r="92" spans="1:8" ht="15">
      <c r="A92" s="44"/>
      <c r="B92" s="45"/>
      <c r="C92" s="45"/>
      <c r="D92" s="45"/>
      <c r="E92" s="45"/>
      <c r="F92" s="46"/>
      <c r="G92" s="16"/>
      <c r="H92" s="16"/>
    </row>
    <row r="93" spans="1:8" ht="15">
      <c r="A93" s="44"/>
      <c r="B93" s="45"/>
      <c r="C93" s="45"/>
      <c r="D93" s="45"/>
      <c r="E93" s="45"/>
      <c r="F93" s="46"/>
      <c r="G93" s="16"/>
      <c r="H93" s="16"/>
    </row>
    <row r="94" spans="1:8" ht="15">
      <c r="A94" s="44"/>
      <c r="B94" s="45"/>
      <c r="C94" s="45"/>
      <c r="D94" s="45"/>
      <c r="E94" s="45"/>
      <c r="F94" s="46"/>
      <c r="G94" s="16"/>
      <c r="H94" s="16"/>
    </row>
    <row r="95" spans="1:8" ht="15">
      <c r="A95" s="44"/>
      <c r="B95" s="45"/>
      <c r="C95" s="45"/>
      <c r="D95" s="45"/>
      <c r="E95" s="45"/>
      <c r="F95" s="46"/>
      <c r="G95" s="16"/>
      <c r="H95" s="16"/>
    </row>
    <row r="96" spans="1:8" ht="15">
      <c r="A96" s="15" t="s">
        <v>38</v>
      </c>
      <c r="B96" s="15"/>
      <c r="C96" s="15"/>
      <c r="D96" s="15"/>
      <c r="E96" s="15"/>
      <c r="F96" s="15"/>
      <c r="G96" s="16"/>
      <c r="H96" s="16"/>
    </row>
    <row r="97" spans="1:8" ht="15">
      <c r="A97" s="15"/>
      <c r="B97" s="15"/>
      <c r="C97" s="15"/>
      <c r="D97" s="15"/>
      <c r="E97" s="15"/>
      <c r="F97" s="15"/>
      <c r="G97" s="16"/>
      <c r="H97" s="16"/>
    </row>
    <row r="98" spans="1:8" ht="15">
      <c r="A98" s="5" t="s">
        <v>39</v>
      </c>
      <c r="B98" s="20"/>
      <c r="C98" s="19"/>
      <c r="D98" s="15"/>
      <c r="E98" s="15"/>
      <c r="F98" s="15"/>
      <c r="G98" s="16"/>
      <c r="H98" s="16"/>
    </row>
    <row r="99" spans="1:8" ht="15">
      <c r="A99" s="5" t="s">
        <v>40</v>
      </c>
      <c r="B99" s="20"/>
      <c r="C99" s="19"/>
      <c r="D99" s="15"/>
      <c r="E99" s="15"/>
      <c r="F99" s="15"/>
      <c r="G99" s="16"/>
      <c r="H99" s="16"/>
    </row>
    <row r="100" spans="1:8" ht="15">
      <c r="A100" s="5" t="s">
        <v>41</v>
      </c>
      <c r="B100" s="20"/>
      <c r="C100" s="19"/>
      <c r="D100" s="15"/>
      <c r="E100" s="15"/>
      <c r="F100" s="15"/>
      <c r="G100" s="16"/>
      <c r="H100" s="16"/>
    </row>
    <row r="101" spans="1:8" ht="15">
      <c r="A101" s="5" t="s">
        <v>42</v>
      </c>
      <c r="B101" s="20"/>
      <c r="C101" s="19"/>
      <c r="D101" s="15"/>
      <c r="E101" s="15"/>
      <c r="F101" s="15"/>
      <c r="G101" s="16"/>
      <c r="H101" s="16"/>
    </row>
    <row r="102" spans="1:8" ht="15">
      <c r="A102" s="5" t="s">
        <v>25</v>
      </c>
      <c r="B102" s="20"/>
      <c r="C102" s="19"/>
      <c r="D102" s="15"/>
      <c r="E102" s="15"/>
      <c r="F102" s="15"/>
      <c r="G102" s="16"/>
      <c r="H102" s="16"/>
    </row>
    <row r="103" spans="1:8" ht="15">
      <c r="A103" s="45"/>
      <c r="B103" s="45"/>
      <c r="C103" s="53"/>
      <c r="D103" s="15"/>
      <c r="E103" s="15"/>
      <c r="F103" s="15"/>
      <c r="G103" s="16"/>
      <c r="H103" s="16"/>
    </row>
    <row r="104" spans="1:8" ht="15">
      <c r="A104" s="17" t="s">
        <v>43</v>
      </c>
      <c r="B104" s="15"/>
      <c r="C104" s="15"/>
      <c r="D104" s="15"/>
      <c r="E104" s="15"/>
      <c r="F104" s="15"/>
      <c r="G104" s="16"/>
      <c r="H104" s="16"/>
    </row>
    <row r="105" spans="1:8" ht="15">
      <c r="A105" s="15"/>
      <c r="B105" s="15"/>
      <c r="C105" s="15"/>
      <c r="D105" s="15"/>
      <c r="E105" s="15"/>
      <c r="F105" s="15"/>
      <c r="G105" s="16"/>
      <c r="H105" s="16"/>
    </row>
    <row r="106" spans="1:8" ht="15">
      <c r="A106" s="15" t="s">
        <v>44</v>
      </c>
      <c r="B106" s="15"/>
      <c r="C106" s="15"/>
      <c r="D106" s="15"/>
      <c r="E106" s="15"/>
      <c r="F106" s="15"/>
      <c r="G106" s="16"/>
      <c r="H106" s="16"/>
    </row>
    <row r="107" spans="1:8" ht="15">
      <c r="A107" s="15"/>
      <c r="B107" s="15"/>
      <c r="C107" s="15"/>
      <c r="D107" s="15"/>
      <c r="E107" s="15"/>
      <c r="F107" s="15"/>
      <c r="G107" s="16"/>
      <c r="H107" s="16"/>
    </row>
    <row r="108" spans="1:8" ht="15">
      <c r="A108" s="5" t="s">
        <v>45</v>
      </c>
      <c r="B108" s="20"/>
      <c r="C108" s="19"/>
      <c r="D108" s="15"/>
      <c r="E108" s="15"/>
      <c r="F108" s="15"/>
      <c r="G108" s="16"/>
      <c r="H108" s="16"/>
    </row>
    <row r="109" spans="1:8" ht="15">
      <c r="A109" s="5" t="s">
        <v>46</v>
      </c>
      <c r="B109" s="20"/>
      <c r="C109" s="19"/>
      <c r="D109" s="15"/>
      <c r="E109" s="15"/>
      <c r="F109" s="15"/>
      <c r="G109" s="16"/>
      <c r="H109" s="16"/>
    </row>
    <row r="110" spans="1:8" ht="15">
      <c r="A110" s="5" t="s">
        <v>47</v>
      </c>
      <c r="B110" s="20"/>
      <c r="C110" s="19"/>
      <c r="D110" s="15"/>
      <c r="E110" s="15"/>
      <c r="F110" s="15"/>
      <c r="G110" s="16"/>
      <c r="H110" s="16"/>
    </row>
    <row r="111" spans="1:8" ht="15">
      <c r="A111" s="5" t="s">
        <v>50</v>
      </c>
      <c r="B111" s="20"/>
      <c r="C111" s="19"/>
      <c r="D111" s="15"/>
      <c r="E111" s="15"/>
      <c r="F111" s="15"/>
      <c r="G111" s="16"/>
      <c r="H111" s="16"/>
    </row>
    <row r="112" spans="1:8" ht="15">
      <c r="A112" s="5" t="s">
        <v>51</v>
      </c>
      <c r="B112" s="20"/>
      <c r="C112" s="19"/>
      <c r="D112" s="15"/>
      <c r="E112" s="15"/>
      <c r="F112" s="15"/>
      <c r="G112" s="16"/>
      <c r="H112" s="16"/>
    </row>
    <row r="113" spans="1:8" ht="15">
      <c r="A113" s="5" t="s">
        <v>48</v>
      </c>
      <c r="B113" s="20"/>
      <c r="C113" s="19"/>
      <c r="D113" s="15"/>
      <c r="E113" s="15"/>
      <c r="F113" s="15"/>
      <c r="G113" s="16"/>
      <c r="H113" s="16"/>
    </row>
    <row r="114" spans="1:8" ht="15">
      <c r="A114" s="5" t="s">
        <v>49</v>
      </c>
      <c r="B114" s="20"/>
      <c r="C114" s="19"/>
      <c r="D114" s="15"/>
      <c r="E114" s="15"/>
      <c r="F114" s="15"/>
      <c r="G114" s="16"/>
      <c r="H114" s="16"/>
    </row>
    <row r="115" spans="1:8" ht="15">
      <c r="A115" s="15"/>
      <c r="B115" s="15"/>
      <c r="C115" s="15"/>
      <c r="D115" s="15"/>
      <c r="E115" s="15"/>
      <c r="F115" s="15"/>
      <c r="G115" s="16"/>
      <c r="H115" s="16"/>
    </row>
    <row r="116" spans="1:8" ht="15">
      <c r="A116" s="15" t="s">
        <v>52</v>
      </c>
      <c r="B116" s="15"/>
      <c r="C116" s="15"/>
      <c r="D116" s="15"/>
      <c r="E116" s="15"/>
      <c r="F116" s="15"/>
      <c r="G116" s="16"/>
      <c r="H116" s="16"/>
    </row>
    <row r="117" spans="1:8" ht="15">
      <c r="A117" s="15"/>
      <c r="B117" s="15"/>
      <c r="C117" s="15"/>
      <c r="D117" s="15"/>
      <c r="E117" s="15"/>
      <c r="F117" s="15"/>
      <c r="G117" s="16"/>
      <c r="H117" s="16"/>
    </row>
    <row r="118" spans="1:8" ht="15">
      <c r="A118" s="18" t="s">
        <v>7</v>
      </c>
      <c r="B118" s="19"/>
      <c r="C118" s="18" t="s">
        <v>2</v>
      </c>
      <c r="D118" s="19"/>
      <c r="E118" s="15"/>
      <c r="F118" s="15"/>
      <c r="G118" s="16"/>
      <c r="H118" s="16"/>
    </row>
    <row r="119" spans="1:8" ht="15">
      <c r="A119" s="15"/>
      <c r="B119" s="15"/>
      <c r="C119" s="15"/>
      <c r="D119" s="15"/>
      <c r="E119" s="15"/>
      <c r="F119" s="15"/>
      <c r="G119" s="16"/>
      <c r="H119" s="16"/>
    </row>
    <row r="120" spans="1:8" ht="15">
      <c r="A120" s="15" t="s">
        <v>86</v>
      </c>
      <c r="B120" s="15"/>
      <c r="C120" s="15"/>
      <c r="D120" s="15"/>
      <c r="E120" s="15"/>
      <c r="F120" s="15"/>
      <c r="G120" s="16"/>
      <c r="H120" s="16"/>
    </row>
    <row r="121" spans="1:8" ht="15">
      <c r="A121" s="15"/>
      <c r="B121" s="15"/>
      <c r="C121" s="15"/>
      <c r="D121" s="15"/>
      <c r="E121" s="15"/>
      <c r="F121" s="15"/>
      <c r="G121" s="16"/>
      <c r="H121" s="16"/>
    </row>
    <row r="122" spans="1:8" ht="15">
      <c r="A122" s="51"/>
      <c r="B122" s="52"/>
      <c r="C122" s="50" t="s">
        <v>87</v>
      </c>
      <c r="D122" s="50" t="s">
        <v>88</v>
      </c>
      <c r="E122" s="50" t="s">
        <v>89</v>
      </c>
      <c r="F122" s="46"/>
      <c r="G122" s="16"/>
      <c r="H122" s="16"/>
    </row>
    <row r="123" spans="1:8" ht="15">
      <c r="A123" s="5" t="s">
        <v>85</v>
      </c>
      <c r="B123" s="49"/>
      <c r="C123" s="47"/>
      <c r="D123" s="47"/>
      <c r="E123" s="47"/>
      <c r="F123" s="46"/>
      <c r="G123" s="16"/>
      <c r="H123" s="16"/>
    </row>
    <row r="124" spans="1:8" ht="15">
      <c r="A124" s="5" t="s">
        <v>90</v>
      </c>
      <c r="B124" s="49"/>
      <c r="C124" s="47"/>
      <c r="D124" s="47"/>
      <c r="E124" s="47"/>
      <c r="F124" s="46"/>
      <c r="G124" s="16"/>
      <c r="H124" s="16"/>
    </row>
    <row r="125" spans="1:8" ht="15">
      <c r="A125" s="45"/>
      <c r="B125" s="46"/>
      <c r="C125" s="46"/>
      <c r="D125" s="46"/>
      <c r="E125" s="46"/>
      <c r="F125" s="46"/>
      <c r="G125" s="16"/>
      <c r="H125" s="16"/>
    </row>
    <row r="126" spans="1:8" ht="15">
      <c r="A126" s="17" t="s">
        <v>68</v>
      </c>
      <c r="B126" s="15"/>
      <c r="C126" s="15"/>
      <c r="D126" s="15"/>
      <c r="E126" s="15"/>
      <c r="F126" s="15"/>
      <c r="G126" s="16"/>
      <c r="H126" s="16"/>
    </row>
    <row r="127" spans="1:8" ht="15">
      <c r="A127" s="15"/>
      <c r="B127" s="15"/>
      <c r="C127" s="15"/>
      <c r="D127" s="15"/>
      <c r="E127" s="15"/>
      <c r="F127" s="15"/>
      <c r="G127" s="16"/>
      <c r="H127" s="16"/>
    </row>
    <row r="128" spans="1:8" ht="15">
      <c r="A128" s="5" t="s">
        <v>69</v>
      </c>
      <c r="B128" s="6"/>
      <c r="C128" s="6"/>
      <c r="D128" s="6"/>
      <c r="E128" s="20"/>
      <c r="F128" s="19"/>
      <c r="G128" s="16"/>
      <c r="H128" s="16"/>
    </row>
    <row r="129" spans="1:8" ht="15">
      <c r="A129" s="15"/>
      <c r="B129" s="5" t="s">
        <v>70</v>
      </c>
      <c r="C129" s="6"/>
      <c r="D129" s="6"/>
      <c r="E129" s="20"/>
      <c r="F129" s="19"/>
      <c r="G129" s="16"/>
      <c r="H129" s="16"/>
    </row>
    <row r="130" spans="1:8" ht="15">
      <c r="A130" s="15"/>
      <c r="B130" s="5" t="s">
        <v>77</v>
      </c>
      <c r="C130" s="6"/>
      <c r="D130" s="6"/>
      <c r="E130" s="20"/>
      <c r="F130" s="19"/>
      <c r="G130" s="16"/>
      <c r="H130" s="16"/>
    </row>
    <row r="131" spans="1:8" ht="15">
      <c r="A131" s="15"/>
      <c r="B131" s="5" t="s">
        <v>78</v>
      </c>
      <c r="C131" s="6"/>
      <c r="D131" s="6"/>
      <c r="E131" s="20"/>
      <c r="F131" s="19"/>
      <c r="G131" s="16"/>
      <c r="H131" s="16"/>
    </row>
    <row r="132" spans="1:8" ht="15">
      <c r="A132" s="15"/>
      <c r="B132" s="5" t="s">
        <v>79</v>
      </c>
      <c r="C132" s="6"/>
      <c r="D132" s="6"/>
      <c r="E132" s="20"/>
      <c r="F132" s="19"/>
      <c r="G132" s="16"/>
      <c r="H132" s="16"/>
    </row>
    <row r="133" spans="1:8" ht="15">
      <c r="A133" s="15"/>
      <c r="B133" s="5" t="s">
        <v>80</v>
      </c>
      <c r="C133" s="6"/>
      <c r="D133" s="6"/>
      <c r="E133" s="20"/>
      <c r="F133" s="19"/>
      <c r="G133" s="16"/>
      <c r="H133" s="16"/>
    </row>
    <row r="134" spans="1:8" ht="15">
      <c r="A134" s="15"/>
      <c r="B134" s="5" t="s">
        <v>81</v>
      </c>
      <c r="C134" s="6"/>
      <c r="D134" s="6"/>
      <c r="E134" s="20"/>
      <c r="F134" s="19"/>
      <c r="G134" s="16"/>
      <c r="H134" s="16"/>
    </row>
    <row r="135" spans="1:8" ht="15">
      <c r="A135" s="15"/>
      <c r="B135" s="5" t="s">
        <v>178</v>
      </c>
      <c r="C135" s="6"/>
      <c r="D135" s="6"/>
      <c r="E135" s="20"/>
      <c r="F135" s="19"/>
      <c r="G135" s="16"/>
      <c r="H135" s="16"/>
    </row>
    <row r="136" spans="1:8" ht="15">
      <c r="A136" s="15"/>
      <c r="B136" s="15"/>
      <c r="C136" s="15"/>
      <c r="D136" s="15"/>
      <c r="E136" s="15"/>
      <c r="F136" s="15"/>
      <c r="G136" s="16"/>
      <c r="H136" s="16"/>
    </row>
    <row r="137" spans="1:8" ht="15">
      <c r="A137" s="5" t="s">
        <v>82</v>
      </c>
      <c r="B137" s="6"/>
      <c r="C137" s="6"/>
      <c r="D137" s="6"/>
      <c r="E137" s="6"/>
      <c r="F137" s="19"/>
      <c r="G137" s="16"/>
      <c r="H137" s="16"/>
    </row>
    <row r="138" spans="1:8" ht="15">
      <c r="A138" s="5" t="s">
        <v>83</v>
      </c>
      <c r="B138" s="6"/>
      <c r="C138" s="6"/>
      <c r="D138" s="6"/>
      <c r="E138" s="6"/>
      <c r="F138" s="19"/>
      <c r="G138" s="16"/>
      <c r="H138" s="16"/>
    </row>
    <row r="139" spans="1:8" ht="15">
      <c r="A139" s="5" t="s">
        <v>84</v>
      </c>
      <c r="B139" s="6"/>
      <c r="C139" s="6"/>
      <c r="D139" s="6"/>
      <c r="E139" s="6"/>
      <c r="F139" s="19"/>
      <c r="G139" s="16"/>
      <c r="H139" s="16"/>
    </row>
    <row r="140" spans="1:8" ht="14.25">
      <c r="A140" s="15"/>
      <c r="B140" s="15"/>
      <c r="C140" s="15"/>
      <c r="D140" s="15"/>
      <c r="E140" s="15"/>
      <c r="F140" s="15"/>
      <c r="G140" s="16"/>
      <c r="H140" s="16"/>
    </row>
    <row r="141" spans="1:8" ht="14.25">
      <c r="A141" s="15"/>
      <c r="B141" s="15"/>
      <c r="C141" s="15"/>
      <c r="D141" s="15"/>
      <c r="E141" s="15"/>
      <c r="F141" s="15"/>
      <c r="G141" s="16"/>
      <c r="H141" s="16"/>
    </row>
    <row r="142" spans="1:8" ht="14.25">
      <c r="A142" s="15"/>
      <c r="B142" s="15"/>
      <c r="C142" s="15"/>
      <c r="D142" s="15"/>
      <c r="E142" s="15"/>
      <c r="F142" s="15"/>
      <c r="G142" s="16"/>
      <c r="H142" s="16"/>
    </row>
    <row r="143" spans="1:8" ht="14.25">
      <c r="A143" s="15"/>
      <c r="B143" s="15"/>
      <c r="C143" s="15"/>
      <c r="D143" s="15"/>
      <c r="E143" s="15"/>
      <c r="F143" s="15"/>
      <c r="G143" s="16"/>
      <c r="H143" s="16"/>
    </row>
    <row r="144" spans="1:8" ht="14.25">
      <c r="A144" s="15"/>
      <c r="B144" s="15"/>
      <c r="C144" s="15"/>
      <c r="D144" s="15"/>
      <c r="E144" s="15"/>
      <c r="F144" s="15"/>
      <c r="G144" s="16"/>
      <c r="H144" s="16"/>
    </row>
    <row r="145" spans="1:8" ht="14.25">
      <c r="A145" s="15"/>
      <c r="B145" s="15"/>
      <c r="C145" s="15"/>
      <c r="D145" s="15"/>
      <c r="E145" s="15"/>
      <c r="F145" s="15"/>
      <c r="G145" s="16"/>
      <c r="H145" s="16"/>
    </row>
    <row r="146" spans="1:8" ht="14.25">
      <c r="A146" s="15"/>
      <c r="B146" s="15"/>
      <c r="C146" s="15"/>
      <c r="D146" s="15"/>
      <c r="E146" s="15"/>
      <c r="F146" s="15"/>
      <c r="G146" s="16"/>
      <c r="H146" s="16"/>
    </row>
    <row r="147" spans="1:8" ht="14.25">
      <c r="A147" s="15"/>
      <c r="B147" s="15"/>
      <c r="C147" s="15"/>
      <c r="D147" s="15"/>
      <c r="E147" s="15"/>
      <c r="F147" s="15"/>
      <c r="G147" s="16"/>
      <c r="H147" s="16"/>
    </row>
    <row r="148" spans="1:8" ht="14.25">
      <c r="A148" s="15"/>
      <c r="B148" s="15"/>
      <c r="C148" s="15"/>
      <c r="D148" s="15"/>
      <c r="E148" s="15"/>
      <c r="F148" s="15"/>
      <c r="G148" s="16"/>
      <c r="H148" s="16"/>
    </row>
    <row r="149" spans="1:8" ht="14.25">
      <c r="A149" s="15"/>
      <c r="B149" s="15"/>
      <c r="C149" s="15"/>
      <c r="D149" s="15"/>
      <c r="E149" s="15"/>
      <c r="F149" s="15"/>
      <c r="G149" s="16"/>
      <c r="H149" s="16"/>
    </row>
    <row r="150" spans="1:8" ht="14.25">
      <c r="A150" s="15"/>
      <c r="B150" s="15"/>
      <c r="C150" s="15"/>
      <c r="D150" s="15"/>
      <c r="E150" s="15"/>
      <c r="F150" s="15"/>
      <c r="G150" s="16"/>
      <c r="H150" s="16"/>
    </row>
    <row r="151" spans="1:8" ht="14.25">
      <c r="A151" s="15"/>
      <c r="B151" s="15"/>
      <c r="C151" s="15"/>
      <c r="D151" s="15"/>
      <c r="E151" s="15"/>
      <c r="F151" s="15"/>
      <c r="G151" s="16"/>
      <c r="H151" s="16"/>
    </row>
    <row r="152" spans="1:8" ht="14.25">
      <c r="A152" s="15"/>
      <c r="B152" s="15"/>
      <c r="C152" s="15"/>
      <c r="D152" s="15"/>
      <c r="E152" s="15"/>
      <c r="F152" s="15"/>
      <c r="G152" s="16"/>
      <c r="H152" s="16"/>
    </row>
    <row r="153" spans="1:8" ht="14.25">
      <c r="A153" s="15"/>
      <c r="B153" s="15"/>
      <c r="C153" s="15"/>
      <c r="D153" s="15"/>
      <c r="E153" s="15"/>
      <c r="F153" s="15"/>
      <c r="G153" s="16"/>
      <c r="H153" s="16"/>
    </row>
    <row r="154" spans="1:8" ht="14.25">
      <c r="A154" s="15"/>
      <c r="B154" s="15"/>
      <c r="C154" s="15"/>
      <c r="D154" s="15"/>
      <c r="E154" s="15"/>
      <c r="F154" s="15"/>
      <c r="G154" s="16"/>
      <c r="H154" s="16"/>
    </row>
    <row r="155" spans="1:8" ht="14.25">
      <c r="A155" s="15"/>
      <c r="B155" s="15"/>
      <c r="C155" s="15"/>
      <c r="D155" s="15"/>
      <c r="E155" s="15"/>
      <c r="F155" s="15"/>
      <c r="G155" s="16"/>
      <c r="H155" s="16"/>
    </row>
    <row r="156" spans="1:8" ht="14.25">
      <c r="A156" s="15"/>
      <c r="B156" s="15"/>
      <c r="C156" s="15"/>
      <c r="D156" s="15"/>
      <c r="E156" s="15"/>
      <c r="F156" s="15"/>
      <c r="G156" s="16"/>
      <c r="H156" s="16"/>
    </row>
    <row r="157" spans="1:8" ht="14.25">
      <c r="A157" s="15"/>
      <c r="B157" s="15"/>
      <c r="C157" s="15"/>
      <c r="D157" s="15"/>
      <c r="E157" s="15"/>
      <c r="F157" s="15"/>
      <c r="G157" s="16"/>
      <c r="H157" s="16"/>
    </row>
    <row r="158" spans="1:8" ht="14.25">
      <c r="A158" s="15"/>
      <c r="B158" s="15"/>
      <c r="C158" s="15"/>
      <c r="D158" s="15"/>
      <c r="E158" s="15"/>
      <c r="F158" s="15"/>
      <c r="G158" s="16"/>
      <c r="H158" s="16"/>
    </row>
    <row r="159" spans="1:8" ht="14.25">
      <c r="A159" s="15"/>
      <c r="B159" s="15"/>
      <c r="C159" s="15"/>
      <c r="D159" s="15"/>
      <c r="E159" s="15"/>
      <c r="F159" s="15"/>
      <c r="G159" s="16"/>
      <c r="H159" s="16"/>
    </row>
    <row r="160" spans="1:8" ht="14.25">
      <c r="A160" s="15"/>
      <c r="B160" s="15"/>
      <c r="C160" s="15"/>
      <c r="D160" s="15"/>
      <c r="E160" s="15"/>
      <c r="F160" s="15"/>
      <c r="G160" s="16"/>
      <c r="H160" s="16"/>
    </row>
    <row r="161" spans="1:8" ht="14.25">
      <c r="A161" s="15"/>
      <c r="B161" s="15"/>
      <c r="C161" s="15"/>
      <c r="D161" s="15"/>
      <c r="E161" s="15"/>
      <c r="F161" s="15"/>
      <c r="G161" s="16"/>
      <c r="H161" s="16"/>
    </row>
    <row r="162" spans="1:8" ht="14.25">
      <c r="A162" s="15"/>
      <c r="B162" s="15"/>
      <c r="C162" s="15"/>
      <c r="D162" s="15"/>
      <c r="E162" s="15"/>
      <c r="F162" s="15"/>
      <c r="G162" s="16"/>
      <c r="H162" s="16"/>
    </row>
    <row r="163" spans="1:8" ht="14.25">
      <c r="A163" s="15"/>
      <c r="B163" s="15"/>
      <c r="C163" s="15"/>
      <c r="D163" s="15"/>
      <c r="E163" s="15"/>
      <c r="F163" s="15"/>
      <c r="G163" s="16"/>
      <c r="H163" s="16"/>
    </row>
    <row r="164" spans="1:8" ht="14.25">
      <c r="A164" s="15"/>
      <c r="B164" s="15"/>
      <c r="C164" s="15"/>
      <c r="D164" s="15"/>
      <c r="E164" s="15"/>
      <c r="F164" s="15"/>
      <c r="G164" s="16"/>
      <c r="H164" s="16"/>
    </row>
    <row r="165" spans="1:8" ht="14.25">
      <c r="A165" s="15"/>
      <c r="B165" s="15"/>
      <c r="C165" s="15"/>
      <c r="D165" s="15"/>
      <c r="E165" s="15"/>
      <c r="F165" s="15"/>
      <c r="G165" s="16"/>
      <c r="H165" s="16"/>
    </row>
    <row r="166" spans="1:8" ht="14.25">
      <c r="A166" s="15"/>
      <c r="B166" s="15"/>
      <c r="C166" s="15"/>
      <c r="D166" s="15"/>
      <c r="E166" s="15"/>
      <c r="F166" s="15"/>
      <c r="G166" s="16"/>
      <c r="H166" s="16"/>
    </row>
    <row r="167" spans="1:8" ht="14.25">
      <c r="A167" s="15"/>
      <c r="B167" s="15"/>
      <c r="C167" s="15"/>
      <c r="D167" s="15"/>
      <c r="E167" s="15"/>
      <c r="F167" s="15"/>
      <c r="G167" s="16"/>
      <c r="H167" s="16"/>
    </row>
    <row r="168" spans="1:8" ht="14.25">
      <c r="A168" s="15"/>
      <c r="B168" s="15"/>
      <c r="C168" s="15"/>
      <c r="D168" s="15"/>
      <c r="E168" s="15"/>
      <c r="F168" s="15"/>
      <c r="G168" s="16"/>
      <c r="H168" s="16"/>
    </row>
    <row r="169" spans="1:8" ht="14.25">
      <c r="A169" s="15"/>
      <c r="B169" s="15"/>
      <c r="C169" s="15"/>
      <c r="D169" s="15"/>
      <c r="E169" s="15"/>
      <c r="F169" s="15"/>
      <c r="G169" s="16"/>
      <c r="H169" s="16"/>
    </row>
    <row r="170" spans="1:8" ht="14.25">
      <c r="A170" s="15"/>
      <c r="B170" s="15"/>
      <c r="C170" s="15"/>
      <c r="D170" s="15"/>
      <c r="E170" s="15"/>
      <c r="F170" s="15"/>
      <c r="G170" s="16"/>
      <c r="H170" s="16"/>
    </row>
    <row r="171" spans="1:8" ht="14.25">
      <c r="A171" s="15"/>
      <c r="B171" s="15"/>
      <c r="C171" s="15"/>
      <c r="D171" s="15"/>
      <c r="E171" s="15"/>
      <c r="F171" s="15"/>
      <c r="G171" s="16"/>
      <c r="H171" s="16"/>
    </row>
    <row r="172" spans="1:8" ht="14.25">
      <c r="A172" s="15"/>
      <c r="B172" s="15"/>
      <c r="C172" s="15"/>
      <c r="D172" s="15"/>
      <c r="E172" s="15"/>
      <c r="F172" s="15"/>
      <c r="G172" s="16"/>
      <c r="H172" s="16"/>
    </row>
    <row r="173" spans="1:8" ht="14.25">
      <c r="A173" s="15"/>
      <c r="B173" s="15"/>
      <c r="C173" s="15"/>
      <c r="D173" s="15"/>
      <c r="E173" s="15"/>
      <c r="F173" s="15"/>
      <c r="G173" s="16"/>
      <c r="H173" s="16"/>
    </row>
    <row r="174" spans="1:8" ht="14.25">
      <c r="A174" s="15"/>
      <c r="B174" s="15"/>
      <c r="C174" s="15"/>
      <c r="D174" s="15"/>
      <c r="E174" s="15"/>
      <c r="F174" s="15"/>
      <c r="G174" s="16"/>
      <c r="H174" s="16"/>
    </row>
    <row r="175" spans="1:8" ht="14.25">
      <c r="A175" s="15"/>
      <c r="B175" s="15"/>
      <c r="C175" s="15"/>
      <c r="D175" s="15"/>
      <c r="E175" s="15"/>
      <c r="F175" s="15"/>
      <c r="G175" s="16"/>
      <c r="H175" s="16"/>
    </row>
    <row r="176" spans="1:8" ht="14.25">
      <c r="A176" s="15"/>
      <c r="B176" s="15"/>
      <c r="C176" s="15"/>
      <c r="D176" s="15"/>
      <c r="E176" s="15"/>
      <c r="F176" s="15"/>
      <c r="G176" s="16"/>
      <c r="H176" s="16"/>
    </row>
    <row r="177" spans="1:8" ht="14.25">
      <c r="A177" s="15"/>
      <c r="B177" s="15"/>
      <c r="C177" s="15"/>
      <c r="D177" s="15"/>
      <c r="E177" s="15"/>
      <c r="F177" s="15"/>
      <c r="G177" s="16"/>
      <c r="H177" s="16"/>
    </row>
    <row r="178" spans="1:8" ht="14.25">
      <c r="A178" s="15"/>
      <c r="B178" s="15"/>
      <c r="C178" s="15"/>
      <c r="D178" s="15"/>
      <c r="E178" s="15"/>
      <c r="F178" s="15"/>
      <c r="G178" s="16"/>
      <c r="H178" s="16"/>
    </row>
    <row r="179" spans="1:8" ht="14.25">
      <c r="A179" s="15"/>
      <c r="B179" s="15"/>
      <c r="C179" s="15"/>
      <c r="D179" s="15"/>
      <c r="E179" s="15"/>
      <c r="F179" s="15"/>
      <c r="G179" s="16"/>
      <c r="H179" s="16"/>
    </row>
    <row r="180" spans="1:8" ht="14.25">
      <c r="A180" s="15"/>
      <c r="B180" s="15"/>
      <c r="C180" s="15"/>
      <c r="D180" s="15"/>
      <c r="E180" s="15"/>
      <c r="F180" s="15"/>
      <c r="G180" s="16"/>
      <c r="H180" s="16"/>
    </row>
    <row r="181" spans="1:8" ht="14.25">
      <c r="A181" s="15"/>
      <c r="B181" s="15"/>
      <c r="C181" s="15"/>
      <c r="D181" s="15"/>
      <c r="E181" s="15"/>
      <c r="F181" s="15"/>
      <c r="G181" s="16"/>
      <c r="H181" s="16"/>
    </row>
    <row r="182" spans="1:8" ht="14.25">
      <c r="A182" s="15"/>
      <c r="B182" s="15"/>
      <c r="C182" s="15"/>
      <c r="D182" s="15"/>
      <c r="E182" s="15"/>
      <c r="F182" s="15"/>
      <c r="G182" s="16"/>
      <c r="H182" s="16"/>
    </row>
    <row r="183" spans="1:8" ht="14.25">
      <c r="A183" s="15"/>
      <c r="B183" s="15"/>
      <c r="C183" s="15"/>
      <c r="D183" s="15"/>
      <c r="E183" s="15"/>
      <c r="F183" s="15"/>
      <c r="G183" s="16"/>
      <c r="H183" s="16"/>
    </row>
    <row r="184" spans="1:8" ht="14.25">
      <c r="A184" s="15"/>
      <c r="B184" s="15"/>
      <c r="C184" s="15"/>
      <c r="D184" s="15"/>
      <c r="E184" s="15"/>
      <c r="F184" s="15"/>
      <c r="G184" s="16"/>
      <c r="H184" s="16"/>
    </row>
    <row r="185" spans="1:8" ht="14.25">
      <c r="A185" s="15"/>
      <c r="B185" s="15"/>
      <c r="C185" s="15"/>
      <c r="D185" s="15"/>
      <c r="E185" s="15"/>
      <c r="F185" s="15"/>
      <c r="G185" s="16"/>
      <c r="H185" s="16"/>
    </row>
    <row r="186" spans="1:8" ht="14.25">
      <c r="A186" s="15"/>
      <c r="B186" s="15"/>
      <c r="C186" s="15"/>
      <c r="D186" s="15"/>
      <c r="E186" s="15"/>
      <c r="F186" s="15"/>
      <c r="G186" s="16"/>
      <c r="H186" s="16"/>
    </row>
    <row r="187" spans="1:8" ht="14.25">
      <c r="A187" s="15"/>
      <c r="B187" s="15"/>
      <c r="C187" s="15"/>
      <c r="D187" s="15"/>
      <c r="E187" s="15"/>
      <c r="F187" s="15"/>
      <c r="G187" s="16"/>
      <c r="H187" s="16"/>
    </row>
    <row r="188" spans="1:8" ht="14.25">
      <c r="A188" s="15"/>
      <c r="B188" s="15"/>
      <c r="C188" s="15"/>
      <c r="D188" s="15"/>
      <c r="E188" s="15"/>
      <c r="F188" s="15"/>
      <c r="G188" s="16"/>
      <c r="H188" s="16"/>
    </row>
    <row r="189" spans="1:8" ht="14.25">
      <c r="A189" s="15"/>
      <c r="B189" s="15"/>
      <c r="C189" s="15"/>
      <c r="D189" s="15"/>
      <c r="E189" s="15"/>
      <c r="F189" s="15"/>
      <c r="G189" s="16"/>
      <c r="H189" s="16"/>
    </row>
    <row r="190" spans="1:8" ht="14.25">
      <c r="A190" s="15"/>
      <c r="B190" s="15"/>
      <c r="C190" s="15"/>
      <c r="D190" s="15"/>
      <c r="E190" s="15"/>
      <c r="F190" s="15"/>
      <c r="G190" s="16"/>
      <c r="H190" s="16"/>
    </row>
    <row r="191" spans="1:8" ht="14.25">
      <c r="A191" s="15"/>
      <c r="B191" s="15"/>
      <c r="C191" s="15"/>
      <c r="D191" s="15"/>
      <c r="E191" s="15"/>
      <c r="F191" s="15"/>
      <c r="G191" s="16"/>
      <c r="H191" s="16"/>
    </row>
    <row r="192" spans="1:8" ht="14.25">
      <c r="A192" s="15"/>
      <c r="B192" s="15"/>
      <c r="C192" s="15"/>
      <c r="D192" s="15"/>
      <c r="E192" s="15"/>
      <c r="F192" s="15"/>
      <c r="G192" s="16"/>
      <c r="H192" s="16"/>
    </row>
    <row r="193" spans="1:8" ht="14.25">
      <c r="A193" s="15"/>
      <c r="B193" s="15"/>
      <c r="C193" s="15"/>
      <c r="D193" s="15"/>
      <c r="E193" s="15"/>
      <c r="F193" s="15"/>
      <c r="G193" s="16"/>
      <c r="H193" s="16"/>
    </row>
    <row r="194" spans="1:8" ht="14.25">
      <c r="A194" s="15"/>
      <c r="B194" s="15"/>
      <c r="C194" s="15"/>
      <c r="D194" s="15"/>
      <c r="E194" s="15"/>
      <c r="F194" s="15"/>
      <c r="G194" s="16"/>
      <c r="H194" s="16"/>
    </row>
    <row r="195" spans="1:8" ht="14.25">
      <c r="A195" s="15"/>
      <c r="B195" s="15"/>
      <c r="C195" s="15"/>
      <c r="D195" s="15"/>
      <c r="E195" s="15"/>
      <c r="F195" s="15"/>
      <c r="G195" s="16"/>
      <c r="H195" s="16"/>
    </row>
    <row r="196" spans="1:8" ht="14.25">
      <c r="A196" s="15"/>
      <c r="B196" s="15"/>
      <c r="C196" s="15"/>
      <c r="D196" s="15"/>
      <c r="E196" s="15"/>
      <c r="F196" s="15"/>
      <c r="G196" s="16"/>
      <c r="H196" s="16"/>
    </row>
    <row r="197" spans="1:8" ht="14.25">
      <c r="A197" s="15"/>
      <c r="B197" s="15"/>
      <c r="C197" s="15"/>
      <c r="D197" s="15"/>
      <c r="E197" s="15"/>
      <c r="F197" s="15"/>
      <c r="G197" s="16"/>
      <c r="H197" s="16"/>
    </row>
    <row r="198" spans="1:8" ht="14.25">
      <c r="A198" s="15"/>
      <c r="B198" s="15"/>
      <c r="C198" s="15"/>
      <c r="D198" s="15"/>
      <c r="E198" s="15"/>
      <c r="F198" s="15"/>
      <c r="G198" s="16"/>
      <c r="H198" s="16"/>
    </row>
    <row r="199" spans="1:8" ht="14.25">
      <c r="A199" s="15"/>
      <c r="B199" s="15"/>
      <c r="C199" s="15"/>
      <c r="D199" s="15"/>
      <c r="E199" s="15"/>
      <c r="F199" s="15"/>
      <c r="G199" s="16"/>
      <c r="H199" s="16"/>
    </row>
    <row r="200" spans="1:8" ht="14.25">
      <c r="A200" s="15"/>
      <c r="B200" s="15"/>
      <c r="C200" s="15"/>
      <c r="D200" s="15"/>
      <c r="E200" s="15"/>
      <c r="F200" s="15"/>
      <c r="G200" s="16"/>
      <c r="H200" s="16"/>
    </row>
    <row r="201" spans="1:8" ht="14.25">
      <c r="A201" s="15"/>
      <c r="B201" s="15"/>
      <c r="C201" s="15"/>
      <c r="D201" s="15"/>
      <c r="E201" s="15"/>
      <c r="F201" s="15"/>
      <c r="G201" s="16"/>
      <c r="H201" s="16"/>
    </row>
    <row r="202" spans="1:8" ht="14.25">
      <c r="A202" s="15"/>
      <c r="B202" s="15"/>
      <c r="C202" s="15"/>
      <c r="D202" s="15"/>
      <c r="E202" s="15"/>
      <c r="F202" s="15"/>
      <c r="G202" s="16"/>
      <c r="H202" s="16"/>
    </row>
    <row r="203" spans="1:8" ht="14.25">
      <c r="A203" s="15"/>
      <c r="B203" s="15"/>
      <c r="C203" s="15"/>
      <c r="D203" s="15"/>
      <c r="E203" s="15"/>
      <c r="F203" s="15"/>
      <c r="G203" s="16"/>
      <c r="H203" s="16"/>
    </row>
    <row r="204" spans="1:8" ht="14.25">
      <c r="A204" s="15"/>
      <c r="B204" s="15"/>
      <c r="C204" s="15"/>
      <c r="D204" s="15"/>
      <c r="E204" s="15"/>
      <c r="F204" s="15"/>
      <c r="G204" s="16"/>
      <c r="H204" s="16"/>
    </row>
    <row r="205" spans="1:8" ht="14.25">
      <c r="A205" s="15"/>
      <c r="B205" s="15"/>
      <c r="C205" s="15"/>
      <c r="D205" s="15"/>
      <c r="E205" s="15"/>
      <c r="F205" s="15"/>
      <c r="G205" s="16"/>
      <c r="H205" s="16"/>
    </row>
    <row r="206" spans="1:8" ht="14.25">
      <c r="A206" s="15"/>
      <c r="B206" s="15"/>
      <c r="C206" s="15"/>
      <c r="D206" s="15"/>
      <c r="E206" s="15"/>
      <c r="F206" s="15"/>
      <c r="G206" s="16"/>
      <c r="H206" s="16"/>
    </row>
    <row r="207" spans="1:8" ht="14.25">
      <c r="A207" s="15"/>
      <c r="B207" s="15"/>
      <c r="C207" s="15"/>
      <c r="D207" s="15"/>
      <c r="E207" s="15"/>
      <c r="F207" s="15"/>
      <c r="G207" s="16"/>
      <c r="H207" s="16"/>
    </row>
    <row r="208" spans="1:8" ht="14.25">
      <c r="A208" s="15"/>
      <c r="B208" s="15"/>
      <c r="C208" s="15"/>
      <c r="D208" s="15"/>
      <c r="E208" s="15"/>
      <c r="F208" s="15"/>
      <c r="G208" s="16"/>
      <c r="H208" s="16"/>
    </row>
    <row r="209" spans="1:8" ht="14.25">
      <c r="A209" s="15"/>
      <c r="B209" s="15"/>
      <c r="C209" s="15"/>
      <c r="D209" s="15"/>
      <c r="E209" s="15"/>
      <c r="F209" s="15"/>
      <c r="G209" s="16"/>
      <c r="H209" s="16"/>
    </row>
    <row r="210" spans="1:8" ht="14.25">
      <c r="A210" s="15"/>
      <c r="B210" s="15"/>
      <c r="C210" s="15"/>
      <c r="D210" s="15"/>
      <c r="E210" s="15"/>
      <c r="F210" s="15"/>
      <c r="G210" s="16"/>
      <c r="H210" s="16"/>
    </row>
    <row r="211" spans="1:8" ht="14.25">
      <c r="A211" s="15"/>
      <c r="B211" s="15"/>
      <c r="C211" s="15"/>
      <c r="D211" s="15"/>
      <c r="E211" s="15"/>
      <c r="F211" s="15"/>
      <c r="G211" s="16"/>
      <c r="H211" s="16"/>
    </row>
    <row r="212" spans="1:8" ht="14.25">
      <c r="A212" s="15"/>
      <c r="B212" s="15"/>
      <c r="C212" s="15"/>
      <c r="D212" s="15"/>
      <c r="E212" s="15"/>
      <c r="F212" s="15"/>
      <c r="G212" s="16"/>
      <c r="H212" s="16"/>
    </row>
    <row r="213" spans="1:8" ht="14.25">
      <c r="A213" s="15"/>
      <c r="B213" s="15"/>
      <c r="C213" s="15"/>
      <c r="D213" s="15"/>
      <c r="E213" s="15"/>
      <c r="F213" s="15"/>
      <c r="G213" s="16"/>
      <c r="H213" s="16"/>
    </row>
    <row r="214" spans="1:8" ht="14.25">
      <c r="A214" s="15"/>
      <c r="B214" s="15"/>
      <c r="C214" s="15"/>
      <c r="D214" s="15"/>
      <c r="E214" s="15"/>
      <c r="F214" s="15"/>
      <c r="G214" s="16"/>
      <c r="H214" s="16"/>
    </row>
    <row r="215" spans="1:8" ht="14.25">
      <c r="A215" s="15"/>
      <c r="B215" s="15"/>
      <c r="C215" s="15"/>
      <c r="D215" s="15"/>
      <c r="E215" s="15"/>
      <c r="F215" s="15"/>
      <c r="G215" s="16"/>
      <c r="H215" s="16"/>
    </row>
    <row r="216" spans="1:8" ht="14.25">
      <c r="A216" s="15"/>
      <c r="B216" s="15"/>
      <c r="C216" s="15"/>
      <c r="D216" s="15"/>
      <c r="E216" s="15"/>
      <c r="F216" s="15"/>
      <c r="G216" s="16"/>
      <c r="H216" s="16"/>
    </row>
    <row r="217" spans="1:8" ht="14.25">
      <c r="A217" s="15"/>
      <c r="B217" s="15"/>
      <c r="C217" s="15"/>
      <c r="D217" s="15"/>
      <c r="E217" s="15"/>
      <c r="F217" s="15"/>
      <c r="G217" s="16"/>
      <c r="H217" s="16"/>
    </row>
    <row r="218" spans="1:8" ht="14.25">
      <c r="A218" s="15"/>
      <c r="B218" s="15"/>
      <c r="C218" s="15"/>
      <c r="D218" s="15"/>
      <c r="E218" s="15"/>
      <c r="F218" s="15"/>
      <c r="G218" s="16"/>
      <c r="H218" s="16"/>
    </row>
    <row r="219" spans="1:8" ht="14.25">
      <c r="A219" s="15"/>
      <c r="B219" s="15"/>
      <c r="C219" s="15"/>
      <c r="D219" s="15"/>
      <c r="E219" s="15"/>
      <c r="F219" s="15"/>
      <c r="G219" s="16"/>
      <c r="H219" s="16"/>
    </row>
    <row r="220" spans="1:8" ht="14.25">
      <c r="A220" s="15"/>
      <c r="B220" s="15"/>
      <c r="C220" s="15"/>
      <c r="D220" s="15"/>
      <c r="E220" s="15"/>
      <c r="F220" s="15"/>
      <c r="G220" s="16"/>
      <c r="H220" s="16"/>
    </row>
    <row r="221" spans="1:8" ht="14.25">
      <c r="A221" s="15"/>
      <c r="B221" s="15"/>
      <c r="C221" s="15"/>
      <c r="D221" s="15"/>
      <c r="E221" s="15"/>
      <c r="F221" s="15"/>
      <c r="G221" s="16"/>
      <c r="H221" s="16"/>
    </row>
    <row r="222" spans="1:8" ht="14.25">
      <c r="A222" s="15"/>
      <c r="B222" s="15"/>
      <c r="C222" s="15"/>
      <c r="D222" s="15"/>
      <c r="E222" s="15"/>
      <c r="F222" s="15"/>
      <c r="G222" s="16"/>
      <c r="H222" s="16"/>
    </row>
    <row r="223" spans="1:8" ht="14.25">
      <c r="A223" s="15"/>
      <c r="B223" s="15"/>
      <c r="C223" s="15"/>
      <c r="D223" s="15"/>
      <c r="E223" s="15"/>
      <c r="F223" s="15"/>
      <c r="G223" s="16"/>
      <c r="H223" s="16"/>
    </row>
    <row r="224" spans="1:8" ht="14.25">
      <c r="A224" s="15"/>
      <c r="B224" s="15"/>
      <c r="C224" s="15"/>
      <c r="D224" s="15"/>
      <c r="E224" s="15"/>
      <c r="F224" s="15"/>
      <c r="G224" s="16"/>
      <c r="H224" s="16"/>
    </row>
    <row r="225" spans="1:8" ht="14.25">
      <c r="A225" s="15"/>
      <c r="B225" s="15"/>
      <c r="C225" s="15"/>
      <c r="D225" s="15"/>
      <c r="E225" s="15"/>
      <c r="F225" s="15"/>
      <c r="G225" s="16"/>
      <c r="H225" s="16"/>
    </row>
    <row r="226" spans="1:8" ht="14.25">
      <c r="A226" s="15"/>
      <c r="B226" s="15"/>
      <c r="C226" s="15"/>
      <c r="D226" s="15"/>
      <c r="E226" s="15"/>
      <c r="F226" s="15"/>
      <c r="G226" s="16"/>
      <c r="H226" s="16"/>
    </row>
    <row r="227" spans="1:8" ht="14.25">
      <c r="A227" s="15"/>
      <c r="B227" s="15"/>
      <c r="C227" s="15"/>
      <c r="D227" s="15"/>
      <c r="E227" s="15"/>
      <c r="F227" s="15"/>
      <c r="G227" s="16"/>
      <c r="H227" s="16"/>
    </row>
    <row r="228" spans="1:8" ht="14.25">
      <c r="A228" s="15"/>
      <c r="B228" s="15"/>
      <c r="C228" s="15"/>
      <c r="D228" s="15"/>
      <c r="E228" s="15"/>
      <c r="F228" s="15"/>
      <c r="G228" s="16"/>
      <c r="H228" s="16"/>
    </row>
    <row r="229" spans="1:8" ht="14.25">
      <c r="A229" s="15"/>
      <c r="B229" s="15"/>
      <c r="C229" s="15"/>
      <c r="D229" s="15"/>
      <c r="E229" s="15"/>
      <c r="F229" s="15"/>
      <c r="G229" s="16"/>
      <c r="H229" s="16"/>
    </row>
    <row r="230" spans="1:8" ht="14.25">
      <c r="A230" s="15"/>
      <c r="B230" s="15"/>
      <c r="C230" s="15"/>
      <c r="D230" s="15"/>
      <c r="E230" s="15"/>
      <c r="F230" s="15"/>
      <c r="G230" s="16"/>
      <c r="H230" s="16"/>
    </row>
    <row r="231" spans="1:8" ht="14.25">
      <c r="A231" s="15"/>
      <c r="B231" s="15"/>
      <c r="C231" s="15"/>
      <c r="D231" s="15"/>
      <c r="E231" s="15"/>
      <c r="F231" s="15"/>
      <c r="G231" s="16"/>
      <c r="H231" s="16"/>
    </row>
    <row r="232" spans="1:8" ht="14.25">
      <c r="A232" s="15"/>
      <c r="B232" s="15"/>
      <c r="C232" s="15"/>
      <c r="D232" s="15"/>
      <c r="E232" s="15"/>
      <c r="F232" s="15"/>
      <c r="G232" s="16"/>
      <c r="H232" s="16"/>
    </row>
    <row r="233" spans="1:8" ht="14.25">
      <c r="A233" s="15"/>
      <c r="B233" s="15"/>
      <c r="C233" s="15"/>
      <c r="D233" s="15"/>
      <c r="E233" s="15"/>
      <c r="F233" s="15"/>
      <c r="G233" s="16"/>
      <c r="H233" s="16"/>
    </row>
    <row r="234" spans="1:8" ht="14.25">
      <c r="A234" s="15"/>
      <c r="B234" s="15"/>
      <c r="C234" s="15"/>
      <c r="D234" s="15"/>
      <c r="E234" s="15"/>
      <c r="F234" s="15"/>
      <c r="G234" s="16"/>
      <c r="H234" s="16"/>
    </row>
    <row r="235" spans="1:8" ht="14.25">
      <c r="A235" s="15"/>
      <c r="B235" s="15"/>
      <c r="C235" s="15"/>
      <c r="D235" s="15"/>
      <c r="E235" s="15"/>
      <c r="F235" s="15"/>
      <c r="G235" s="16"/>
      <c r="H235" s="16"/>
    </row>
    <row r="236" spans="1:8" ht="14.25">
      <c r="A236" s="15"/>
      <c r="B236" s="15"/>
      <c r="C236" s="15"/>
      <c r="D236" s="15"/>
      <c r="E236" s="15"/>
      <c r="F236" s="15"/>
      <c r="G236" s="16"/>
      <c r="H236" s="16"/>
    </row>
    <row r="237" spans="1:8" ht="14.25">
      <c r="A237" s="15"/>
      <c r="B237" s="15"/>
      <c r="C237" s="15"/>
      <c r="D237" s="15"/>
      <c r="E237" s="15"/>
      <c r="F237" s="15"/>
      <c r="G237" s="16"/>
      <c r="H237" s="16"/>
    </row>
    <row r="238" spans="1:8" ht="14.25">
      <c r="A238" s="15"/>
      <c r="B238" s="15"/>
      <c r="C238" s="15"/>
      <c r="D238" s="15"/>
      <c r="E238" s="15"/>
      <c r="F238" s="15"/>
      <c r="G238" s="16"/>
      <c r="H238" s="16"/>
    </row>
    <row r="239" spans="1:8" ht="14.25">
      <c r="A239" s="15"/>
      <c r="B239" s="15"/>
      <c r="C239" s="15"/>
      <c r="D239" s="15"/>
      <c r="E239" s="15"/>
      <c r="F239" s="15"/>
      <c r="G239" s="16"/>
      <c r="H239" s="16"/>
    </row>
    <row r="240" spans="1:8" ht="14.25">
      <c r="A240" s="15"/>
      <c r="B240" s="15"/>
      <c r="C240" s="15"/>
      <c r="D240" s="15"/>
      <c r="E240" s="15"/>
      <c r="F240" s="15"/>
      <c r="G240" s="16"/>
      <c r="H240" s="16"/>
    </row>
    <row r="241" spans="1:8" ht="14.25">
      <c r="A241" s="15"/>
      <c r="B241" s="15"/>
      <c r="C241" s="15"/>
      <c r="D241" s="15"/>
      <c r="E241" s="15"/>
      <c r="F241" s="15"/>
      <c r="G241" s="16"/>
      <c r="H241" s="16"/>
    </row>
    <row r="242" spans="1:8" ht="14.25">
      <c r="A242" s="15"/>
      <c r="B242" s="15"/>
      <c r="C242" s="15"/>
      <c r="D242" s="15"/>
      <c r="E242" s="15"/>
      <c r="F242" s="15"/>
      <c r="G242" s="16"/>
      <c r="H242" s="16"/>
    </row>
    <row r="243" spans="1:8" ht="14.25">
      <c r="A243" s="15"/>
      <c r="B243" s="15"/>
      <c r="C243" s="15"/>
      <c r="D243" s="15"/>
      <c r="E243" s="15"/>
      <c r="F243" s="15"/>
      <c r="G243" s="16"/>
      <c r="H243" s="16"/>
    </row>
    <row r="244" spans="1:8" ht="14.25">
      <c r="A244" s="15"/>
      <c r="B244" s="15"/>
      <c r="C244" s="15"/>
      <c r="D244" s="15"/>
      <c r="E244" s="15"/>
      <c r="F244" s="15"/>
      <c r="G244" s="16"/>
      <c r="H244" s="16"/>
    </row>
    <row r="245" spans="1:8" ht="14.25">
      <c r="A245" s="15"/>
      <c r="B245" s="15"/>
      <c r="C245" s="15"/>
      <c r="D245" s="15"/>
      <c r="E245" s="15"/>
      <c r="F245" s="15"/>
      <c r="G245" s="16"/>
      <c r="H245" s="16"/>
    </row>
    <row r="246" spans="1:8" ht="14.25">
      <c r="A246" s="15"/>
      <c r="B246" s="15"/>
      <c r="C246" s="15"/>
      <c r="D246" s="15"/>
      <c r="E246" s="15"/>
      <c r="F246" s="15"/>
      <c r="G246" s="16"/>
      <c r="H246" s="16"/>
    </row>
    <row r="247" spans="1:8" ht="14.25">
      <c r="A247" s="15"/>
      <c r="B247" s="15"/>
      <c r="C247" s="15"/>
      <c r="D247" s="15"/>
      <c r="E247" s="15"/>
      <c r="F247" s="15"/>
      <c r="G247" s="16"/>
      <c r="H247" s="16"/>
    </row>
    <row r="248" spans="1:8" ht="14.25">
      <c r="A248" s="15"/>
      <c r="B248" s="15"/>
      <c r="C248" s="15"/>
      <c r="D248" s="15"/>
      <c r="E248" s="15"/>
      <c r="F248" s="15"/>
      <c r="G248" s="16"/>
      <c r="H248" s="16"/>
    </row>
    <row r="249" spans="1:8" ht="14.25">
      <c r="A249" s="15"/>
      <c r="B249" s="15"/>
      <c r="C249" s="15"/>
      <c r="D249" s="15"/>
      <c r="E249" s="15"/>
      <c r="F249" s="15"/>
      <c r="G249" s="16"/>
      <c r="H249" s="16"/>
    </row>
    <row r="250" spans="1:8" ht="14.25">
      <c r="A250" s="15"/>
      <c r="B250" s="15"/>
      <c r="C250" s="15"/>
      <c r="D250" s="15"/>
      <c r="E250" s="15"/>
      <c r="F250" s="15"/>
      <c r="G250" s="16"/>
      <c r="H250" s="16"/>
    </row>
    <row r="251" spans="1:8" ht="14.25">
      <c r="A251" s="15"/>
      <c r="B251" s="15"/>
      <c r="C251" s="15"/>
      <c r="D251" s="15"/>
      <c r="E251" s="15"/>
      <c r="F251" s="15"/>
      <c r="G251" s="16"/>
      <c r="H251" s="16"/>
    </row>
    <row r="252" spans="1:8" ht="14.25">
      <c r="A252" s="15"/>
      <c r="B252" s="15"/>
      <c r="C252" s="15"/>
      <c r="D252" s="15"/>
      <c r="E252" s="15"/>
      <c r="F252" s="15"/>
      <c r="G252" s="16"/>
      <c r="H252" s="16"/>
    </row>
    <row r="253" spans="1:8" ht="14.25">
      <c r="A253" s="15"/>
      <c r="B253" s="15"/>
      <c r="C253" s="15"/>
      <c r="D253" s="15"/>
      <c r="E253" s="15"/>
      <c r="F253" s="15"/>
      <c r="G253" s="16"/>
      <c r="H253" s="16"/>
    </row>
    <row r="254" spans="1:8" ht="14.25">
      <c r="A254" s="15"/>
      <c r="B254" s="15"/>
      <c r="C254" s="15"/>
      <c r="D254" s="15"/>
      <c r="E254" s="15"/>
      <c r="F254" s="15"/>
      <c r="G254" s="16"/>
      <c r="H254" s="16"/>
    </row>
    <row r="255" spans="1:8" ht="14.25">
      <c r="A255" s="15"/>
      <c r="B255" s="15"/>
      <c r="C255" s="15"/>
      <c r="D255" s="15"/>
      <c r="E255" s="15"/>
      <c r="F255" s="15"/>
      <c r="G255" s="16"/>
      <c r="H255" s="16"/>
    </row>
    <row r="256" spans="1:8" ht="14.25">
      <c r="A256" s="15"/>
      <c r="B256" s="15"/>
      <c r="C256" s="15"/>
      <c r="D256" s="15"/>
      <c r="E256" s="15"/>
      <c r="F256" s="15"/>
      <c r="G256" s="16"/>
      <c r="H256" s="16"/>
    </row>
    <row r="257" spans="1:8" ht="14.25">
      <c r="A257" s="15"/>
      <c r="B257" s="15"/>
      <c r="C257" s="15"/>
      <c r="D257" s="15"/>
      <c r="E257" s="15"/>
      <c r="F257" s="15"/>
      <c r="G257" s="16"/>
      <c r="H257" s="16"/>
    </row>
    <row r="258" spans="1:8" ht="14.25">
      <c r="A258" s="15"/>
      <c r="B258" s="15"/>
      <c r="C258" s="15"/>
      <c r="D258" s="15"/>
      <c r="E258" s="15"/>
      <c r="F258" s="15"/>
      <c r="G258" s="16"/>
      <c r="H258" s="16"/>
    </row>
    <row r="259" spans="1:8" ht="14.25">
      <c r="A259" s="15"/>
      <c r="B259" s="15"/>
      <c r="C259" s="15"/>
      <c r="D259" s="15"/>
      <c r="E259" s="15"/>
      <c r="F259" s="15"/>
      <c r="G259" s="16"/>
      <c r="H259" s="16"/>
    </row>
    <row r="260" spans="1:8" ht="14.25">
      <c r="A260" s="15"/>
      <c r="B260" s="15"/>
      <c r="C260" s="15"/>
      <c r="D260" s="15"/>
      <c r="E260" s="15"/>
      <c r="F260" s="15"/>
      <c r="G260" s="16"/>
      <c r="H260" s="16"/>
    </row>
    <row r="261" spans="1:8" ht="14.25">
      <c r="A261" s="15"/>
      <c r="B261" s="15"/>
      <c r="C261" s="15"/>
      <c r="D261" s="15"/>
      <c r="E261" s="15"/>
      <c r="F261" s="15"/>
      <c r="G261" s="16"/>
      <c r="H261" s="16"/>
    </row>
    <row r="262" spans="1:8" ht="14.25">
      <c r="A262" s="15"/>
      <c r="B262" s="15"/>
      <c r="C262" s="15"/>
      <c r="D262" s="15"/>
      <c r="E262" s="15"/>
      <c r="F262" s="15"/>
      <c r="G262" s="16"/>
      <c r="H262" s="16"/>
    </row>
    <row r="263" spans="1:8" ht="14.25">
      <c r="A263" s="15"/>
      <c r="B263" s="15"/>
      <c r="C263" s="15"/>
      <c r="D263" s="15"/>
      <c r="E263" s="15"/>
      <c r="F263" s="15"/>
      <c r="G263" s="16"/>
      <c r="H263" s="16"/>
    </row>
    <row r="264" spans="1:8" ht="14.25">
      <c r="A264" s="15"/>
      <c r="B264" s="15"/>
      <c r="C264" s="15"/>
      <c r="D264" s="15"/>
      <c r="E264" s="15"/>
      <c r="F264" s="15"/>
      <c r="G264" s="16"/>
      <c r="H264" s="16"/>
    </row>
    <row r="265" spans="1:8" ht="14.25">
      <c r="A265" s="15"/>
      <c r="B265" s="15"/>
      <c r="C265" s="15"/>
      <c r="D265" s="15"/>
      <c r="E265" s="15"/>
      <c r="F265" s="15"/>
      <c r="G265" s="16"/>
      <c r="H265" s="16"/>
    </row>
    <row r="266" spans="1:8" ht="14.25">
      <c r="A266" s="15"/>
      <c r="B266" s="15"/>
      <c r="C266" s="15"/>
      <c r="D266" s="15"/>
      <c r="E266" s="15"/>
      <c r="F266" s="15"/>
      <c r="G266" s="16"/>
      <c r="H266" s="16"/>
    </row>
    <row r="267" spans="1:8" ht="14.25">
      <c r="A267" s="15"/>
      <c r="B267" s="15"/>
      <c r="C267" s="15"/>
      <c r="D267" s="15"/>
      <c r="E267" s="15"/>
      <c r="F267" s="15"/>
      <c r="G267" s="16"/>
      <c r="H267" s="16"/>
    </row>
    <row r="268" spans="1:8" ht="14.25">
      <c r="A268" s="15"/>
      <c r="B268" s="15"/>
      <c r="C268" s="15"/>
      <c r="D268" s="15"/>
      <c r="E268" s="15"/>
      <c r="F268" s="15"/>
      <c r="G268" s="16"/>
      <c r="H268" s="16"/>
    </row>
    <row r="269" spans="1:8" ht="14.25">
      <c r="A269" s="15"/>
      <c r="B269" s="15"/>
      <c r="C269" s="15"/>
      <c r="D269" s="15"/>
      <c r="E269" s="15"/>
      <c r="F269" s="15"/>
      <c r="G269" s="16"/>
      <c r="H269" s="16"/>
    </row>
    <row r="270" spans="1:8" ht="14.25">
      <c r="A270" s="15"/>
      <c r="B270" s="15"/>
      <c r="C270" s="15"/>
      <c r="D270" s="15"/>
      <c r="E270" s="15"/>
      <c r="F270" s="15"/>
      <c r="G270" s="16"/>
      <c r="H270" s="16"/>
    </row>
    <row r="271" spans="1:8" ht="14.25">
      <c r="A271" s="15"/>
      <c r="B271" s="15"/>
      <c r="C271" s="15"/>
      <c r="D271" s="15"/>
      <c r="E271" s="15"/>
      <c r="F271" s="15"/>
      <c r="G271" s="16"/>
      <c r="H271" s="16"/>
    </row>
    <row r="272" spans="1:8" ht="14.25">
      <c r="A272" s="15"/>
      <c r="B272" s="15"/>
      <c r="C272" s="15"/>
      <c r="D272" s="15"/>
      <c r="E272" s="15"/>
      <c r="F272" s="15"/>
      <c r="G272" s="16"/>
      <c r="H272" s="16"/>
    </row>
    <row r="273" spans="1:8" ht="14.25">
      <c r="A273" s="15"/>
      <c r="B273" s="15"/>
      <c r="C273" s="15"/>
      <c r="D273" s="15"/>
      <c r="E273" s="15"/>
      <c r="F273" s="15"/>
      <c r="G273" s="16"/>
      <c r="H273" s="16"/>
    </row>
    <row r="274" spans="1:8" ht="14.25">
      <c r="A274" s="15"/>
      <c r="B274" s="15"/>
      <c r="C274" s="15"/>
      <c r="D274" s="15"/>
      <c r="E274" s="15"/>
      <c r="F274" s="15"/>
      <c r="G274" s="16"/>
      <c r="H274" s="16"/>
    </row>
    <row r="275" spans="1:8" ht="14.25">
      <c r="A275" s="15"/>
      <c r="B275" s="15"/>
      <c r="C275" s="15"/>
      <c r="D275" s="15"/>
      <c r="E275" s="15"/>
      <c r="F275" s="15"/>
      <c r="G275" s="16"/>
      <c r="H275" s="16"/>
    </row>
  </sheetData>
  <sheetProtection password="97F5" sheet="1"/>
  <printOptions/>
  <pageMargins left="1.1811023622047245" right="0.7874015748031497" top="0.984251968503937" bottom="0.984251968503937" header="0.31496062992125984" footer="0.31496062992125984"/>
  <pageSetup horizontalDpi="600" verticalDpi="600" orientation="portrait" paperSize="9" r:id="rId3"/>
  <headerFooter>
    <oddHeader>&amp;L&amp;"Arial,Standard"Stadtverwaltung Erfurt&amp;R&amp;"Arial,Standard"Jugendamt</oddHeader>
    <oddFooter xml:space="preserve">&amp;R&amp;P </oddFooter>
  </headerFooter>
  <legacyDrawing r:id="rId2"/>
</worksheet>
</file>

<file path=xl/worksheets/sheet2.xml><?xml version="1.0" encoding="utf-8"?>
<worksheet xmlns="http://schemas.openxmlformats.org/spreadsheetml/2006/main" xmlns:r="http://schemas.openxmlformats.org/officeDocument/2006/relationships">
  <dimension ref="A1:H275"/>
  <sheetViews>
    <sheetView zoomScalePageLayoutView="0" workbookViewId="0" topLeftCell="A1">
      <selection activeCell="E76" sqref="E76"/>
    </sheetView>
  </sheetViews>
  <sheetFormatPr defaultColWidth="11.421875" defaultRowHeight="15"/>
  <cols>
    <col min="1" max="6" width="11.57421875" style="3" customWidth="1"/>
    <col min="7" max="7" width="5.140625" style="4" customWidth="1"/>
    <col min="8" max="8" width="5.00390625" style="4" customWidth="1"/>
  </cols>
  <sheetData>
    <row r="1" ht="23.25">
      <c r="A1" s="2" t="s">
        <v>0</v>
      </c>
    </row>
    <row r="2" ht="15"/>
    <row r="3" ht="23.25">
      <c r="A3" s="2" t="s">
        <v>53</v>
      </c>
    </row>
    <row r="4" ht="15"/>
    <row r="5" spans="1:8" ht="15">
      <c r="A5" s="5" t="s">
        <v>1</v>
      </c>
      <c r="B5" s="6"/>
      <c r="C5" s="7" t="s">
        <v>187</v>
      </c>
      <c r="D5" s="8"/>
      <c r="E5" s="8"/>
      <c r="F5" s="8"/>
      <c r="G5" s="9"/>
      <c r="H5" s="10"/>
    </row>
    <row r="6" spans="1:8" ht="15">
      <c r="A6" s="5" t="s">
        <v>54</v>
      </c>
      <c r="B6" s="6"/>
      <c r="C6" s="11" t="s">
        <v>186</v>
      </c>
      <c r="D6" s="12"/>
      <c r="E6" s="12"/>
      <c r="F6" s="12"/>
      <c r="G6" s="13"/>
      <c r="H6" s="14"/>
    </row>
    <row r="7" spans="1:8" ht="15">
      <c r="A7" s="15"/>
      <c r="B7" s="15"/>
      <c r="C7" s="15"/>
      <c r="D7" s="15"/>
      <c r="E7" s="15"/>
      <c r="F7" s="15"/>
      <c r="G7" s="16"/>
      <c r="H7" s="16"/>
    </row>
    <row r="8" spans="1:8" ht="15">
      <c r="A8" s="17" t="s">
        <v>55</v>
      </c>
      <c r="B8" s="15"/>
      <c r="C8" s="15"/>
      <c r="D8" s="15"/>
      <c r="E8" s="15"/>
      <c r="F8" s="15"/>
      <c r="G8" s="16"/>
      <c r="H8" s="16"/>
    </row>
    <row r="9" spans="1:8" ht="15">
      <c r="A9" s="15"/>
      <c r="B9" s="15"/>
      <c r="C9" s="15"/>
      <c r="D9" s="15"/>
      <c r="E9" s="15"/>
      <c r="F9" s="15"/>
      <c r="G9" s="16"/>
      <c r="H9" s="16"/>
    </row>
    <row r="10" spans="1:8" ht="15">
      <c r="A10" s="15" t="s">
        <v>56</v>
      </c>
      <c r="B10" s="15"/>
      <c r="C10" s="15"/>
      <c r="D10" s="15"/>
      <c r="E10" s="15"/>
      <c r="F10" s="15"/>
      <c r="G10" s="16"/>
      <c r="H10" s="16"/>
    </row>
    <row r="11" spans="1:8" ht="15">
      <c r="A11" s="15" t="s">
        <v>57</v>
      </c>
      <c r="B11" s="15"/>
      <c r="C11" s="15"/>
      <c r="D11" s="15"/>
      <c r="E11" s="15"/>
      <c r="F11" s="15"/>
      <c r="G11" s="16"/>
      <c r="H11" s="16"/>
    </row>
    <row r="12" spans="1:8" ht="15">
      <c r="A12" s="15"/>
      <c r="B12" s="15"/>
      <c r="C12" s="15"/>
      <c r="D12" s="15"/>
      <c r="E12" s="15"/>
      <c r="F12" s="15"/>
      <c r="G12" s="16"/>
      <c r="H12" s="16"/>
    </row>
    <row r="13" spans="1:8" ht="15">
      <c r="A13" s="5" t="s">
        <v>165</v>
      </c>
      <c r="B13" s="47">
        <v>5</v>
      </c>
      <c r="C13" s="45"/>
      <c r="D13" s="45"/>
      <c r="E13" s="45"/>
      <c r="F13" s="15"/>
      <c r="G13" s="16"/>
      <c r="H13" s="16"/>
    </row>
    <row r="14" spans="1:8" ht="15">
      <c r="A14" s="15"/>
      <c r="B14" s="15"/>
      <c r="C14" s="15"/>
      <c r="D14" s="15"/>
      <c r="E14" s="15"/>
      <c r="F14" s="15"/>
      <c r="G14" s="16"/>
      <c r="H14" s="16"/>
    </row>
    <row r="15" spans="1:8" ht="15">
      <c r="A15" s="15" t="s">
        <v>167</v>
      </c>
      <c r="B15" s="15"/>
      <c r="C15" s="15"/>
      <c r="D15" s="15"/>
      <c r="E15" s="15"/>
      <c r="F15" s="15"/>
      <c r="G15" s="16"/>
      <c r="H15" s="16"/>
    </row>
    <row r="16" spans="1:8" ht="15">
      <c r="A16" s="15"/>
      <c r="B16" s="15"/>
      <c r="C16" s="15"/>
      <c r="D16" s="15"/>
      <c r="E16" s="15"/>
      <c r="F16" s="15"/>
      <c r="G16" s="16"/>
      <c r="H16" s="16"/>
    </row>
    <row r="17" spans="1:8" ht="15">
      <c r="A17" s="18" t="s">
        <v>168</v>
      </c>
      <c r="B17" s="19">
        <v>30</v>
      </c>
      <c r="C17" s="15"/>
      <c r="D17" s="15"/>
      <c r="E17" s="15"/>
      <c r="F17" s="15"/>
      <c r="G17" s="16"/>
      <c r="H17" s="16"/>
    </row>
    <row r="18" spans="1:8" ht="15">
      <c r="A18" s="15"/>
      <c r="B18" s="15"/>
      <c r="C18" s="15"/>
      <c r="D18" s="15"/>
      <c r="E18" s="15"/>
      <c r="F18" s="15"/>
      <c r="G18" s="16"/>
      <c r="H18" s="16"/>
    </row>
    <row r="19" spans="1:8" ht="15">
      <c r="A19" s="15" t="s">
        <v>58</v>
      </c>
      <c r="B19" s="15"/>
      <c r="C19" s="15"/>
      <c r="D19" s="15"/>
      <c r="E19" s="15"/>
      <c r="F19" s="15"/>
      <c r="G19" s="16"/>
      <c r="H19" s="16"/>
    </row>
    <row r="20" spans="1:8" ht="15">
      <c r="A20" s="15"/>
      <c r="B20" s="15"/>
      <c r="C20" s="15"/>
      <c r="D20" s="15"/>
      <c r="E20" s="15"/>
      <c r="F20" s="15"/>
      <c r="G20" s="16"/>
      <c r="H20" s="16"/>
    </row>
    <row r="21" spans="1:8" ht="15">
      <c r="A21" s="18" t="s">
        <v>2</v>
      </c>
      <c r="B21" s="18" t="s">
        <v>3</v>
      </c>
      <c r="C21" s="18" t="s">
        <v>4</v>
      </c>
      <c r="D21" s="18" t="s">
        <v>5</v>
      </c>
      <c r="E21" s="18" t="s">
        <v>6</v>
      </c>
      <c r="F21" s="15"/>
      <c r="G21" s="16"/>
      <c r="H21" s="16"/>
    </row>
    <row r="22" spans="1:8" ht="15">
      <c r="A22" s="19"/>
      <c r="B22" s="19"/>
      <c r="C22" s="19"/>
      <c r="D22" s="19" t="s">
        <v>169</v>
      </c>
      <c r="E22" s="19"/>
      <c r="F22" s="15"/>
      <c r="G22" s="16"/>
      <c r="H22" s="16"/>
    </row>
    <row r="23" spans="1:8" ht="15">
      <c r="A23" s="15"/>
      <c r="B23" s="15"/>
      <c r="C23" s="15"/>
      <c r="D23" s="15"/>
      <c r="E23" s="15"/>
      <c r="F23" s="15"/>
      <c r="G23" s="16"/>
      <c r="H23" s="16"/>
    </row>
    <row r="24" spans="1:8" ht="15">
      <c r="A24" s="15" t="s">
        <v>172</v>
      </c>
      <c r="B24" s="15"/>
      <c r="C24" s="15"/>
      <c r="D24" s="15"/>
      <c r="E24" s="15"/>
      <c r="F24" s="15"/>
      <c r="G24" s="16"/>
      <c r="H24" s="16"/>
    </row>
    <row r="25" spans="1:8" ht="15">
      <c r="A25" s="15"/>
      <c r="B25" s="15"/>
      <c r="C25" s="15"/>
      <c r="D25" s="15"/>
      <c r="E25" s="15"/>
      <c r="F25" s="15"/>
      <c r="G25" s="16"/>
      <c r="H25" s="16"/>
    </row>
    <row r="26" spans="1:8" ht="15">
      <c r="A26" s="50" t="s">
        <v>170</v>
      </c>
      <c r="B26" s="50" t="s">
        <v>171</v>
      </c>
      <c r="C26" s="45"/>
      <c r="D26" s="45"/>
      <c r="E26" s="45"/>
      <c r="F26" s="15"/>
      <c r="G26" s="16"/>
      <c r="H26" s="16"/>
    </row>
    <row r="27" spans="1:8" ht="15">
      <c r="A27" s="19">
        <v>2</v>
      </c>
      <c r="B27" s="19">
        <v>5</v>
      </c>
      <c r="C27" s="46"/>
      <c r="D27" s="46"/>
      <c r="E27" s="46"/>
      <c r="F27" s="15"/>
      <c r="G27" s="16"/>
      <c r="H27" s="16"/>
    </row>
    <row r="28" spans="1:8" ht="15">
      <c r="A28" s="15"/>
      <c r="B28" s="15"/>
      <c r="C28" s="15"/>
      <c r="D28" s="15"/>
      <c r="E28" s="15"/>
      <c r="F28" s="15"/>
      <c r="G28" s="16"/>
      <c r="H28" s="16"/>
    </row>
    <row r="29" spans="1:8" ht="15">
      <c r="A29" s="17" t="s">
        <v>59</v>
      </c>
      <c r="B29" s="15"/>
      <c r="C29" s="15"/>
      <c r="D29" s="15"/>
      <c r="E29" s="15"/>
      <c r="F29" s="15"/>
      <c r="G29" s="16"/>
      <c r="H29" s="16"/>
    </row>
    <row r="30" spans="1:8" ht="15">
      <c r="A30" s="17"/>
      <c r="B30" s="15"/>
      <c r="C30" s="15"/>
      <c r="D30" s="15"/>
      <c r="E30" s="15"/>
      <c r="F30" s="15"/>
      <c r="G30" s="16"/>
      <c r="H30" s="16"/>
    </row>
    <row r="31" spans="1:8" ht="15">
      <c r="A31" s="15" t="s">
        <v>65</v>
      </c>
      <c r="B31" s="15"/>
      <c r="C31" s="15"/>
      <c r="D31" s="15"/>
      <c r="E31" s="15"/>
      <c r="F31" s="15"/>
      <c r="G31" s="16"/>
      <c r="H31" s="16"/>
    </row>
    <row r="32" spans="1:8" ht="15">
      <c r="A32" s="15"/>
      <c r="B32" s="15"/>
      <c r="C32" s="15"/>
      <c r="D32" s="15"/>
      <c r="E32" s="15"/>
      <c r="F32" s="15"/>
      <c r="G32" s="23"/>
      <c r="H32" s="23"/>
    </row>
    <row r="33" spans="1:8" ht="15">
      <c r="A33" s="5" t="s">
        <v>60</v>
      </c>
      <c r="B33" s="6"/>
      <c r="C33" s="6"/>
      <c r="D33" s="6"/>
      <c r="E33" s="6"/>
      <c r="F33" s="19">
        <v>30</v>
      </c>
      <c r="G33" s="23"/>
      <c r="H33" s="23"/>
    </row>
    <row r="34" spans="1:8" ht="15">
      <c r="A34" s="5" t="s">
        <v>61</v>
      </c>
      <c r="B34" s="6"/>
      <c r="C34" s="6"/>
      <c r="D34" s="6"/>
      <c r="E34" s="6"/>
      <c r="F34" s="19">
        <v>330</v>
      </c>
      <c r="G34" s="23"/>
      <c r="H34" s="23"/>
    </row>
    <row r="35" spans="2:8" ht="14.25">
      <c r="B35" s="5" t="s">
        <v>62</v>
      </c>
      <c r="C35" s="6"/>
      <c r="D35" s="6"/>
      <c r="E35" s="6"/>
      <c r="F35" s="19">
        <v>300</v>
      </c>
      <c r="G35" s="23"/>
      <c r="H35" s="23"/>
    </row>
    <row r="36" spans="1:8" ht="15">
      <c r="A36" s="5" t="s">
        <v>63</v>
      </c>
      <c r="B36" s="6"/>
      <c r="C36" s="6"/>
      <c r="D36" s="6"/>
      <c r="E36" s="6"/>
      <c r="F36" s="19">
        <v>10</v>
      </c>
      <c r="G36" s="23"/>
      <c r="H36" s="23"/>
    </row>
    <row r="37" spans="1:8" ht="15">
      <c r="A37" s="5" t="s">
        <v>64</v>
      </c>
      <c r="B37" s="6"/>
      <c r="C37" s="6"/>
      <c r="D37" s="6"/>
      <c r="E37" s="6"/>
      <c r="F37" s="19">
        <v>2</v>
      </c>
      <c r="G37" s="23"/>
      <c r="H37" s="23"/>
    </row>
    <row r="38" spans="1:8" ht="15">
      <c r="A38" s="5" t="s">
        <v>71</v>
      </c>
      <c r="B38" s="41"/>
      <c r="C38" s="41"/>
      <c r="D38" s="41"/>
      <c r="E38" s="41"/>
      <c r="F38" s="19">
        <v>200</v>
      </c>
      <c r="G38" s="23"/>
      <c r="H38" s="23"/>
    </row>
    <row r="39" spans="1:8" ht="14.25">
      <c r="A39" s="96"/>
      <c r="B39" s="30" t="s">
        <v>180</v>
      </c>
      <c r="C39" s="41"/>
      <c r="D39" s="41"/>
      <c r="E39" s="42"/>
      <c r="G39" s="23"/>
      <c r="H39" s="23"/>
    </row>
    <row r="40" spans="1:8" ht="15">
      <c r="A40" s="45"/>
      <c r="B40" s="21" t="s">
        <v>181</v>
      </c>
      <c r="C40" s="99"/>
      <c r="D40" s="99"/>
      <c r="E40" s="33"/>
      <c r="F40" s="98">
        <v>112</v>
      </c>
      <c r="G40" s="23"/>
      <c r="H40" s="23"/>
    </row>
    <row r="41" spans="1:8" ht="15">
      <c r="A41" s="97"/>
      <c r="B41" s="15"/>
      <c r="C41" s="15"/>
      <c r="D41" s="15"/>
      <c r="E41" s="15"/>
      <c r="F41" s="15"/>
      <c r="G41" s="100" t="s">
        <v>8</v>
      </c>
      <c r="H41" s="100"/>
    </row>
    <row r="42" spans="1:8" ht="15">
      <c r="A42" s="5" t="s">
        <v>182</v>
      </c>
      <c r="B42" s="28"/>
      <c r="C42" s="6"/>
      <c r="D42" s="6"/>
      <c r="E42" s="20"/>
      <c r="F42" s="19">
        <v>75</v>
      </c>
      <c r="G42" s="101">
        <f>F42/F40</f>
        <v>0.6696428571428571</v>
      </c>
      <c r="H42" s="27"/>
    </row>
    <row r="43" spans="1:8" ht="15">
      <c r="A43" s="25"/>
      <c r="B43" s="15"/>
      <c r="C43" s="15"/>
      <c r="D43" s="15"/>
      <c r="E43" s="15"/>
      <c r="F43" s="15"/>
      <c r="G43" s="16"/>
      <c r="H43" s="16"/>
    </row>
    <row r="44" spans="1:8" ht="15">
      <c r="A44" s="25"/>
      <c r="B44" s="15"/>
      <c r="C44" s="15"/>
      <c r="D44" s="15"/>
      <c r="E44" s="15"/>
      <c r="F44" s="15"/>
      <c r="G44" s="16"/>
      <c r="H44" s="16"/>
    </row>
    <row r="45" spans="1:8" ht="15">
      <c r="A45" s="25"/>
      <c r="B45" s="15"/>
      <c r="C45" s="15"/>
      <c r="D45" s="15"/>
      <c r="E45" s="15"/>
      <c r="F45" s="15"/>
      <c r="G45" s="16"/>
      <c r="H45" s="16"/>
    </row>
    <row r="46" spans="1:8" ht="15">
      <c r="A46" s="25"/>
      <c r="B46" s="15"/>
      <c r="C46" s="15"/>
      <c r="D46" s="15"/>
      <c r="E46" s="15"/>
      <c r="F46" s="15"/>
      <c r="G46" s="16"/>
      <c r="H46" s="16"/>
    </row>
    <row r="47" spans="1:8" ht="15">
      <c r="A47" s="25"/>
      <c r="B47" s="15"/>
      <c r="C47" s="15"/>
      <c r="D47" s="15"/>
      <c r="E47" s="15"/>
      <c r="F47" s="15"/>
      <c r="G47" s="16"/>
      <c r="H47" s="16"/>
    </row>
    <row r="48" spans="1:8" ht="15">
      <c r="A48" s="15" t="s">
        <v>183</v>
      </c>
      <c r="B48" s="15"/>
      <c r="C48" s="15"/>
      <c r="D48" s="15"/>
      <c r="E48" s="15"/>
      <c r="F48" s="15"/>
      <c r="G48" s="16"/>
      <c r="H48" s="16"/>
    </row>
    <row r="49" spans="1:8" ht="15">
      <c r="A49" s="15"/>
      <c r="B49" s="15"/>
      <c r="C49" s="15"/>
      <c r="D49" s="15"/>
      <c r="E49" s="15"/>
      <c r="F49" s="15"/>
      <c r="G49" s="16"/>
      <c r="H49" s="16"/>
    </row>
    <row r="50" spans="1:8" ht="15">
      <c r="A50" s="26"/>
      <c r="B50" s="18" t="s">
        <v>14</v>
      </c>
      <c r="C50" s="27" t="s">
        <v>8</v>
      </c>
      <c r="D50" s="5" t="s">
        <v>13</v>
      </c>
      <c r="E50" s="28"/>
      <c r="F50" s="20"/>
      <c r="G50" s="27" t="s">
        <v>8</v>
      </c>
      <c r="H50" s="27"/>
    </row>
    <row r="51" spans="1:8" ht="15">
      <c r="A51" s="18" t="s">
        <v>9</v>
      </c>
      <c r="B51" s="19">
        <v>10</v>
      </c>
      <c r="C51" s="1">
        <f>B51/F$40</f>
        <v>0.08928571428571429</v>
      </c>
      <c r="D51" s="21" t="s">
        <v>9</v>
      </c>
      <c r="E51" s="22"/>
      <c r="F51" s="19">
        <v>2</v>
      </c>
      <c r="G51" s="1">
        <f>F51/F$40</f>
        <v>0.017857142857142856</v>
      </c>
      <c r="H51" s="27"/>
    </row>
    <row r="52" spans="1:8" ht="15">
      <c r="A52" s="18" t="s">
        <v>10</v>
      </c>
      <c r="B52" s="19">
        <v>20</v>
      </c>
      <c r="C52" s="1">
        <f>B52/F$40</f>
        <v>0.17857142857142858</v>
      </c>
      <c r="D52" s="5" t="s">
        <v>10</v>
      </c>
      <c r="E52" s="6"/>
      <c r="F52" s="19">
        <v>3</v>
      </c>
      <c r="G52" s="1">
        <f>F52/F$40</f>
        <v>0.026785714285714284</v>
      </c>
      <c r="H52" s="27"/>
    </row>
    <row r="53" spans="1:8" ht="15">
      <c r="A53" s="18" t="s">
        <v>11</v>
      </c>
      <c r="B53" s="19">
        <v>42</v>
      </c>
      <c r="C53" s="1">
        <f>B53/F$40</f>
        <v>0.375</v>
      </c>
      <c r="D53" s="5" t="s">
        <v>11</v>
      </c>
      <c r="E53" s="6"/>
      <c r="F53" s="19">
        <v>1</v>
      </c>
      <c r="G53" s="1">
        <f>F53/F$40</f>
        <v>0.008928571428571428</v>
      </c>
      <c r="H53" s="27"/>
    </row>
    <row r="54" spans="1:8" ht="15">
      <c r="A54" s="18" t="s">
        <v>12</v>
      </c>
      <c r="B54" s="19">
        <v>40</v>
      </c>
      <c r="C54" s="1">
        <f>B54/F$40</f>
        <v>0.35714285714285715</v>
      </c>
      <c r="D54" s="5" t="s">
        <v>12</v>
      </c>
      <c r="E54" s="6"/>
      <c r="F54" s="19">
        <v>2</v>
      </c>
      <c r="G54" s="1">
        <f>F54/F$40</f>
        <v>0.017857142857142856</v>
      </c>
      <c r="H54" s="27"/>
    </row>
    <row r="55" spans="1:8" ht="15">
      <c r="A55" s="25" t="str">
        <f>IF(B51+B52+B53+B54=F40," ","Werte 2.3 noch nicht vollständig oder nicht stimmig.")</f>
        <v> </v>
      </c>
      <c r="B55" s="46"/>
      <c r="C55" s="54"/>
      <c r="D55" s="45"/>
      <c r="E55" s="45"/>
      <c r="F55" s="46"/>
      <c r="G55" s="54"/>
      <c r="H55" s="55"/>
    </row>
    <row r="56" spans="1:8" ht="15">
      <c r="A56" s="15" t="s">
        <v>184</v>
      </c>
      <c r="B56" s="15"/>
      <c r="C56" s="15"/>
      <c r="D56" s="15"/>
      <c r="E56" s="15"/>
      <c r="F56" s="15"/>
      <c r="G56" s="16"/>
      <c r="H56" s="16"/>
    </row>
    <row r="57" spans="1:8" ht="15">
      <c r="A57" s="15"/>
      <c r="B57" s="15"/>
      <c r="C57" s="15"/>
      <c r="D57" s="15"/>
      <c r="E57" s="15"/>
      <c r="F57" s="15"/>
      <c r="G57" s="16"/>
      <c r="H57" s="16"/>
    </row>
    <row r="58" spans="1:8" ht="15">
      <c r="A58" s="5"/>
      <c r="B58" s="20"/>
      <c r="C58" s="18" t="s">
        <v>14</v>
      </c>
      <c r="D58" s="5"/>
      <c r="E58" s="20"/>
      <c r="F58" s="18" t="s">
        <v>14</v>
      </c>
      <c r="G58" s="27" t="s">
        <v>8</v>
      </c>
      <c r="H58" s="27"/>
    </row>
    <row r="59" spans="1:8" ht="15">
      <c r="A59" s="5" t="s">
        <v>15</v>
      </c>
      <c r="B59" s="20"/>
      <c r="C59" s="29"/>
      <c r="D59" s="5" t="s">
        <v>20</v>
      </c>
      <c r="E59" s="20"/>
      <c r="F59" s="29">
        <v>10</v>
      </c>
      <c r="G59" s="1">
        <f>C59/F$40</f>
        <v>0</v>
      </c>
      <c r="H59" s="1">
        <f>F59/F$40</f>
        <v>0.08928571428571429</v>
      </c>
    </row>
    <row r="60" spans="1:8" ht="15">
      <c r="A60" s="5" t="s">
        <v>16</v>
      </c>
      <c r="B60" s="20"/>
      <c r="C60" s="29">
        <v>10</v>
      </c>
      <c r="D60" s="5" t="s">
        <v>21</v>
      </c>
      <c r="E60" s="20"/>
      <c r="F60" s="29">
        <v>10</v>
      </c>
      <c r="G60" s="1">
        <f>C60/F$40</f>
        <v>0.08928571428571429</v>
      </c>
      <c r="H60" s="1">
        <f>F60/F$40</f>
        <v>0.08928571428571429</v>
      </c>
    </row>
    <row r="61" spans="1:8" ht="15">
      <c r="A61" s="5" t="s">
        <v>17</v>
      </c>
      <c r="B61" s="20"/>
      <c r="C61" s="29">
        <v>10</v>
      </c>
      <c r="D61" s="5" t="s">
        <v>22</v>
      </c>
      <c r="E61" s="20"/>
      <c r="F61" s="29">
        <v>5</v>
      </c>
      <c r="G61" s="1">
        <f>C61/F$40</f>
        <v>0.08928571428571429</v>
      </c>
      <c r="H61" s="1">
        <f>F61/F$40</f>
        <v>0.044642857142857144</v>
      </c>
    </row>
    <row r="62" spans="1:8" ht="15">
      <c r="A62" s="5" t="s">
        <v>185</v>
      </c>
      <c r="B62" s="20"/>
      <c r="C62" s="29">
        <v>10</v>
      </c>
      <c r="D62" s="5" t="s">
        <v>23</v>
      </c>
      <c r="E62" s="20"/>
      <c r="F62" s="29">
        <v>5</v>
      </c>
      <c r="G62" s="1">
        <f>C62/F$40</f>
        <v>0.08928571428571429</v>
      </c>
      <c r="H62" s="1">
        <f>F62/F$40</f>
        <v>0.044642857142857144</v>
      </c>
    </row>
    <row r="63" spans="1:8" ht="15">
      <c r="A63" s="5" t="s">
        <v>18</v>
      </c>
      <c r="B63" s="20"/>
      <c r="C63" s="29">
        <v>12</v>
      </c>
      <c r="D63" s="5" t="s">
        <v>24</v>
      </c>
      <c r="E63" s="20"/>
      <c r="F63" s="29">
        <v>10</v>
      </c>
      <c r="G63" s="1">
        <f>C63/F$40</f>
        <v>0.10714285714285714</v>
      </c>
      <c r="H63" s="1">
        <f>F63/F$40</f>
        <v>0.08928571428571429</v>
      </c>
    </row>
    <row r="64" spans="1:8" ht="15">
      <c r="A64" s="5" t="s">
        <v>19</v>
      </c>
      <c r="B64" s="20"/>
      <c r="C64" s="29">
        <v>20</v>
      </c>
      <c r="D64" s="5" t="s">
        <v>25</v>
      </c>
      <c r="E64" s="20"/>
      <c r="F64" s="29">
        <v>10</v>
      </c>
      <c r="G64" s="1">
        <f>C64/F$40</f>
        <v>0.17857142857142858</v>
      </c>
      <c r="H64" s="1">
        <f>F64/F$40</f>
        <v>0.08928571428571429</v>
      </c>
    </row>
    <row r="65" spans="1:8" ht="15">
      <c r="A65" s="25" t="str">
        <f>IF(C59+C60+C61+C62+C63+C64+F59+F60+F61+F62+F63+F64=F40," ","Werte 2.4 noch nicht vollständig oder nicht stimmig.")</f>
        <v> </v>
      </c>
      <c r="B65" s="15"/>
      <c r="C65" s="15"/>
      <c r="D65" s="15"/>
      <c r="E65" s="15"/>
      <c r="F65" s="15"/>
      <c r="G65" s="16"/>
      <c r="H65" s="16"/>
    </row>
    <row r="66" spans="1:8" ht="15">
      <c r="A66" s="17" t="s">
        <v>26</v>
      </c>
      <c r="B66" s="15"/>
      <c r="C66" s="15"/>
      <c r="D66" s="15"/>
      <c r="E66" s="15"/>
      <c r="F66" s="15"/>
      <c r="G66" s="16"/>
      <c r="H66" s="16"/>
    </row>
    <row r="67" spans="1:8" ht="15">
      <c r="A67" s="15"/>
      <c r="B67" s="15"/>
      <c r="C67" s="15"/>
      <c r="D67" s="15"/>
      <c r="E67" s="15"/>
      <c r="F67" s="15"/>
      <c r="G67" s="16"/>
      <c r="H67" s="16"/>
    </row>
    <row r="68" spans="1:8" ht="15">
      <c r="A68" s="5" t="s">
        <v>27</v>
      </c>
      <c r="B68" s="6"/>
      <c r="C68" s="28"/>
      <c r="D68" s="6"/>
      <c r="E68" s="20"/>
      <c r="F68" s="19">
        <v>1</v>
      </c>
      <c r="G68" s="16"/>
      <c r="H68" s="16"/>
    </row>
    <row r="69" spans="2:6" ht="15">
      <c r="B69" s="5" t="s">
        <v>66</v>
      </c>
      <c r="C69" s="28"/>
      <c r="D69" s="28"/>
      <c r="E69" s="34"/>
      <c r="F69" s="43"/>
    </row>
    <row r="70" spans="2:6" ht="15">
      <c r="B70" s="5" t="s">
        <v>67</v>
      </c>
      <c r="C70" s="28"/>
      <c r="D70" s="28"/>
      <c r="E70" s="34"/>
      <c r="F70" s="43">
        <v>1</v>
      </c>
    </row>
    <row r="71" ht="15"/>
    <row r="72" spans="1:8" ht="15">
      <c r="A72" s="30" t="s">
        <v>29</v>
      </c>
      <c r="B72" s="31"/>
      <c r="C72" s="35" t="s">
        <v>179</v>
      </c>
      <c r="D72" s="36"/>
      <c r="E72" s="37"/>
      <c r="F72" s="38"/>
      <c r="G72" s="16"/>
      <c r="H72" s="16"/>
    </row>
    <row r="73" spans="1:8" ht="15">
      <c r="A73" s="32"/>
      <c r="B73" s="33"/>
      <c r="C73" s="11"/>
      <c r="D73" s="39"/>
      <c r="E73" s="39"/>
      <c r="F73" s="40"/>
      <c r="G73" s="16"/>
      <c r="H73" s="16"/>
    </row>
    <row r="74" spans="1:8" ht="15">
      <c r="A74" s="5" t="s">
        <v>30</v>
      </c>
      <c r="B74" s="20"/>
      <c r="C74" s="19">
        <v>3</v>
      </c>
      <c r="D74" s="15"/>
      <c r="E74" s="15"/>
      <c r="F74" s="15"/>
      <c r="G74" s="16"/>
      <c r="H74" s="16"/>
    </row>
    <row r="75" spans="1:8" ht="15">
      <c r="A75" s="5" t="s">
        <v>28</v>
      </c>
      <c r="B75" s="20"/>
      <c r="C75" s="19">
        <v>2</v>
      </c>
      <c r="D75" s="15"/>
      <c r="E75" s="15"/>
      <c r="F75" s="15"/>
      <c r="G75" s="16"/>
      <c r="H75" s="16"/>
    </row>
    <row r="76" spans="1:8" ht="15">
      <c r="A76" s="5" t="s">
        <v>31</v>
      </c>
      <c r="B76" s="34"/>
      <c r="C76" s="19">
        <v>30</v>
      </c>
      <c r="D76" s="15"/>
      <c r="E76" s="15"/>
      <c r="F76" s="15"/>
      <c r="G76" s="16"/>
      <c r="H76" s="16"/>
    </row>
    <row r="77" ht="15"/>
    <row r="78" spans="1:8" ht="14.25">
      <c r="A78" s="17" t="s">
        <v>32</v>
      </c>
      <c r="D78" s="15"/>
      <c r="E78" s="15"/>
      <c r="F78" s="15"/>
      <c r="G78" s="16"/>
      <c r="H78" s="16"/>
    </row>
    <row r="79" spans="1:8" ht="15">
      <c r="A79" s="15"/>
      <c r="B79" s="15"/>
      <c r="C79" s="15"/>
      <c r="D79" s="15"/>
      <c r="E79" s="15"/>
      <c r="F79" s="15"/>
      <c r="G79" s="16"/>
      <c r="H79" s="16"/>
    </row>
    <row r="80" spans="1:8" ht="14.25">
      <c r="A80" s="15" t="s">
        <v>37</v>
      </c>
      <c r="G80" s="16"/>
      <c r="H80" s="16"/>
    </row>
    <row r="81" spans="7:8" ht="14.25">
      <c r="G81" s="16"/>
      <c r="H81" s="16"/>
    </row>
    <row r="82" spans="1:8" ht="15">
      <c r="A82" s="30" t="s">
        <v>34</v>
      </c>
      <c r="B82" s="41"/>
      <c r="C82" s="41"/>
      <c r="D82" s="41"/>
      <c r="E82" s="42"/>
      <c r="F82" s="15"/>
      <c r="G82" s="16"/>
      <c r="H82" s="16"/>
    </row>
    <row r="83" spans="1:8" ht="15">
      <c r="A83" s="21" t="s">
        <v>33</v>
      </c>
      <c r="B83" s="22"/>
      <c r="C83" s="22"/>
      <c r="D83" s="22"/>
      <c r="E83" s="24"/>
      <c r="F83" s="19">
        <v>50</v>
      </c>
      <c r="G83" s="16"/>
      <c r="H83" s="16"/>
    </row>
    <row r="84" spans="1:8" ht="15">
      <c r="A84" s="15"/>
      <c r="B84" s="5" t="s">
        <v>35</v>
      </c>
      <c r="C84" s="6"/>
      <c r="D84" s="6"/>
      <c r="E84" s="20"/>
      <c r="F84" s="19">
        <v>40</v>
      </c>
      <c r="G84" s="16"/>
      <c r="H84" s="16"/>
    </row>
    <row r="85" spans="1:8" ht="15">
      <c r="A85" s="15"/>
      <c r="B85" s="30" t="s">
        <v>36</v>
      </c>
      <c r="C85" s="41"/>
      <c r="D85" s="41"/>
      <c r="E85" s="42"/>
      <c r="F85" s="19">
        <v>10</v>
      </c>
      <c r="G85" s="16"/>
      <c r="H85" s="16"/>
    </row>
    <row r="86" spans="1:8" ht="15">
      <c r="A86" s="30" t="s">
        <v>72</v>
      </c>
      <c r="B86" s="41"/>
      <c r="C86" s="41"/>
      <c r="D86" s="41"/>
      <c r="E86" s="42"/>
      <c r="F86" s="48"/>
      <c r="G86" s="16"/>
      <c r="H86" s="16"/>
    </row>
    <row r="87" spans="1:8" ht="15">
      <c r="A87" s="21" t="s">
        <v>73</v>
      </c>
      <c r="B87" s="22"/>
      <c r="C87" s="22"/>
      <c r="D87" s="22"/>
      <c r="E87" s="24"/>
      <c r="F87" s="47">
        <v>3</v>
      </c>
      <c r="G87" s="16"/>
      <c r="H87" s="16"/>
    </row>
    <row r="88" spans="1:8" ht="15">
      <c r="A88" s="44"/>
      <c r="B88" s="5" t="s">
        <v>74</v>
      </c>
      <c r="C88" s="6"/>
      <c r="D88" s="6"/>
      <c r="E88" s="6"/>
      <c r="F88" s="47">
        <v>2</v>
      </c>
      <c r="G88" s="16"/>
      <c r="H88" s="16"/>
    </row>
    <row r="89" spans="1:8" ht="15">
      <c r="A89" s="44"/>
      <c r="B89" s="5" t="s">
        <v>75</v>
      </c>
      <c r="C89" s="6"/>
      <c r="D89" s="6"/>
      <c r="E89" s="6"/>
      <c r="F89" s="47">
        <v>1</v>
      </c>
      <c r="G89" s="16"/>
      <c r="H89" s="16"/>
    </row>
    <row r="90" spans="1:8" ht="15">
      <c r="A90" s="44"/>
      <c r="B90" s="5" t="s">
        <v>76</v>
      </c>
      <c r="C90" s="6"/>
      <c r="D90" s="6"/>
      <c r="E90" s="6"/>
      <c r="F90" s="47"/>
      <c r="G90" s="16"/>
      <c r="H90" s="16"/>
    </row>
    <row r="91" spans="1:8" ht="15">
      <c r="A91" s="44"/>
      <c r="B91" s="45"/>
      <c r="C91" s="45"/>
      <c r="D91" s="45"/>
      <c r="E91" s="45"/>
      <c r="F91" s="46"/>
      <c r="G91" s="16"/>
      <c r="H91" s="16"/>
    </row>
    <row r="92" spans="1:8" ht="15">
      <c r="A92" s="44"/>
      <c r="B92" s="45"/>
      <c r="C92" s="45"/>
      <c r="D92" s="45"/>
      <c r="E92" s="45"/>
      <c r="F92" s="46"/>
      <c r="G92" s="16"/>
      <c r="H92" s="16"/>
    </row>
    <row r="93" spans="1:8" ht="15">
      <c r="A93" s="44"/>
      <c r="B93" s="45"/>
      <c r="C93" s="45"/>
      <c r="D93" s="45"/>
      <c r="E93" s="45"/>
      <c r="F93" s="46"/>
      <c r="G93" s="16"/>
      <c r="H93" s="16"/>
    </row>
    <row r="94" spans="1:8" ht="15">
      <c r="A94" s="44"/>
      <c r="B94" s="45"/>
      <c r="C94" s="45"/>
      <c r="D94" s="45"/>
      <c r="E94" s="45"/>
      <c r="F94" s="46"/>
      <c r="G94" s="16"/>
      <c r="H94" s="16"/>
    </row>
    <row r="95" spans="1:8" ht="15">
      <c r="A95" s="44"/>
      <c r="B95" s="45"/>
      <c r="C95" s="45"/>
      <c r="D95" s="45"/>
      <c r="E95" s="45"/>
      <c r="F95" s="46"/>
      <c r="G95" s="16"/>
      <c r="H95" s="16"/>
    </row>
    <row r="96" spans="1:8" ht="15">
      <c r="A96" s="15" t="s">
        <v>38</v>
      </c>
      <c r="B96" s="15"/>
      <c r="C96" s="15"/>
      <c r="D96" s="15"/>
      <c r="E96" s="15"/>
      <c r="F96" s="15"/>
      <c r="G96" s="16"/>
      <c r="H96" s="16"/>
    </row>
    <row r="97" spans="1:8" ht="15">
      <c r="A97" s="15"/>
      <c r="B97" s="15"/>
      <c r="C97" s="15"/>
      <c r="D97" s="15"/>
      <c r="E97" s="15"/>
      <c r="F97" s="15"/>
      <c r="G97" s="16"/>
      <c r="H97" s="16"/>
    </row>
    <row r="98" spans="1:8" ht="15">
      <c r="A98" s="5" t="s">
        <v>39</v>
      </c>
      <c r="B98" s="20"/>
      <c r="C98" s="29" t="s">
        <v>169</v>
      </c>
      <c r="D98" s="15"/>
      <c r="E98" s="15"/>
      <c r="F98" s="15"/>
      <c r="G98" s="16"/>
      <c r="H98" s="16"/>
    </row>
    <row r="99" spans="1:8" ht="15">
      <c r="A99" s="5" t="s">
        <v>40</v>
      </c>
      <c r="B99" s="20"/>
      <c r="C99" s="29" t="s">
        <v>169</v>
      </c>
      <c r="D99" s="15"/>
      <c r="E99" s="15"/>
      <c r="F99" s="15"/>
      <c r="G99" s="16"/>
      <c r="H99" s="16"/>
    </row>
    <row r="100" spans="1:8" ht="15">
      <c r="A100" s="5" t="s">
        <v>41</v>
      </c>
      <c r="B100" s="20"/>
      <c r="C100" s="29" t="s">
        <v>169</v>
      </c>
      <c r="D100" s="15"/>
      <c r="E100" s="15"/>
      <c r="F100" s="15"/>
      <c r="G100" s="16"/>
      <c r="H100" s="16"/>
    </row>
    <row r="101" spans="1:8" ht="15">
      <c r="A101" s="5" t="s">
        <v>42</v>
      </c>
      <c r="B101" s="20"/>
      <c r="C101" s="29" t="s">
        <v>169</v>
      </c>
      <c r="D101" s="15"/>
      <c r="E101" s="15"/>
      <c r="F101" s="15"/>
      <c r="G101" s="16"/>
      <c r="H101" s="16"/>
    </row>
    <row r="102" spans="1:8" ht="15">
      <c r="A102" s="5" t="s">
        <v>25</v>
      </c>
      <c r="B102" s="20"/>
      <c r="C102" s="29"/>
      <c r="D102" s="15"/>
      <c r="E102" s="15"/>
      <c r="F102" s="15"/>
      <c r="G102" s="16"/>
      <c r="H102" s="16"/>
    </row>
    <row r="103" spans="1:8" ht="15">
      <c r="A103" s="45"/>
      <c r="B103" s="45"/>
      <c r="C103" s="53"/>
      <c r="D103" s="15"/>
      <c r="E103" s="15"/>
      <c r="F103" s="15"/>
      <c r="G103" s="16"/>
      <c r="H103" s="16"/>
    </row>
    <row r="104" spans="1:8" ht="15">
      <c r="A104" s="17" t="s">
        <v>43</v>
      </c>
      <c r="B104" s="15"/>
      <c r="C104" s="15"/>
      <c r="D104" s="15"/>
      <c r="E104" s="15"/>
      <c r="F104" s="15"/>
      <c r="G104" s="16"/>
      <c r="H104" s="16"/>
    </row>
    <row r="105" spans="1:8" ht="15">
      <c r="A105" s="15"/>
      <c r="B105" s="15"/>
      <c r="C105" s="15"/>
      <c r="D105" s="15"/>
      <c r="E105" s="15"/>
      <c r="F105" s="15"/>
      <c r="G105" s="16"/>
      <c r="H105" s="16"/>
    </row>
    <row r="106" spans="1:8" ht="15">
      <c r="A106" s="15" t="s">
        <v>44</v>
      </c>
      <c r="B106" s="15"/>
      <c r="C106" s="15"/>
      <c r="D106" s="15"/>
      <c r="E106" s="15"/>
      <c r="F106" s="15"/>
      <c r="G106" s="16"/>
      <c r="H106" s="16"/>
    </row>
    <row r="107" spans="1:8" ht="15">
      <c r="A107" s="15"/>
      <c r="B107" s="15"/>
      <c r="C107" s="15"/>
      <c r="D107" s="15"/>
      <c r="E107" s="15"/>
      <c r="F107" s="15"/>
      <c r="G107" s="16"/>
      <c r="H107" s="16"/>
    </row>
    <row r="108" spans="1:8" ht="15">
      <c r="A108" s="5" t="s">
        <v>45</v>
      </c>
      <c r="B108" s="20"/>
      <c r="C108" s="19" t="s">
        <v>169</v>
      </c>
      <c r="D108" s="15"/>
      <c r="E108" s="15"/>
      <c r="F108" s="15"/>
      <c r="G108" s="16"/>
      <c r="H108" s="16"/>
    </row>
    <row r="109" spans="1:8" ht="15">
      <c r="A109" s="5" t="s">
        <v>46</v>
      </c>
      <c r="B109" s="20"/>
      <c r="C109" s="19" t="s">
        <v>169</v>
      </c>
      <c r="D109" s="15"/>
      <c r="E109" s="15"/>
      <c r="F109" s="15"/>
      <c r="G109" s="16"/>
      <c r="H109" s="16"/>
    </row>
    <row r="110" spans="1:8" ht="15">
      <c r="A110" s="5" t="s">
        <v>47</v>
      </c>
      <c r="B110" s="20"/>
      <c r="C110" s="19"/>
      <c r="D110" s="15"/>
      <c r="E110" s="15"/>
      <c r="F110" s="15"/>
      <c r="G110" s="16"/>
      <c r="H110" s="16"/>
    </row>
    <row r="111" spans="1:8" ht="15">
      <c r="A111" s="5" t="s">
        <v>50</v>
      </c>
      <c r="B111" s="20"/>
      <c r="C111" s="19" t="s">
        <v>169</v>
      </c>
      <c r="D111" s="15"/>
      <c r="E111" s="15"/>
      <c r="F111" s="15"/>
      <c r="G111" s="16"/>
      <c r="H111" s="16"/>
    </row>
    <row r="112" spans="1:8" ht="15">
      <c r="A112" s="5" t="s">
        <v>51</v>
      </c>
      <c r="B112" s="20"/>
      <c r="C112" s="19"/>
      <c r="D112" s="15"/>
      <c r="E112" s="15"/>
      <c r="F112" s="15"/>
      <c r="G112" s="16"/>
      <c r="H112" s="16"/>
    </row>
    <row r="113" spans="1:8" ht="15">
      <c r="A113" s="5" t="s">
        <v>48</v>
      </c>
      <c r="B113" s="20"/>
      <c r="C113" s="19" t="s">
        <v>169</v>
      </c>
      <c r="D113" s="15"/>
      <c r="E113" s="15"/>
      <c r="F113" s="15"/>
      <c r="G113" s="16"/>
      <c r="H113" s="16"/>
    </row>
    <row r="114" spans="1:8" ht="15">
      <c r="A114" s="5" t="s">
        <v>49</v>
      </c>
      <c r="B114" s="20"/>
      <c r="C114" s="19"/>
      <c r="D114" s="15"/>
      <c r="E114" s="15"/>
      <c r="F114" s="15"/>
      <c r="G114" s="16"/>
      <c r="H114" s="16"/>
    </row>
    <row r="115" spans="1:8" ht="15">
      <c r="A115" s="15"/>
      <c r="B115" s="15"/>
      <c r="C115" s="15"/>
      <c r="D115" s="15"/>
      <c r="E115" s="15"/>
      <c r="F115" s="15"/>
      <c r="G115" s="16"/>
      <c r="H115" s="16"/>
    </row>
    <row r="116" spans="1:8" ht="15">
      <c r="A116" s="15" t="s">
        <v>52</v>
      </c>
      <c r="B116" s="15"/>
      <c r="C116" s="15"/>
      <c r="D116" s="15"/>
      <c r="E116" s="15"/>
      <c r="F116" s="15"/>
      <c r="G116" s="16"/>
      <c r="H116" s="16"/>
    </row>
    <row r="117" spans="1:8" ht="15">
      <c r="A117" s="15"/>
      <c r="B117" s="15"/>
      <c r="C117" s="15"/>
      <c r="D117" s="15"/>
      <c r="E117" s="15"/>
      <c r="F117" s="15"/>
      <c r="G117" s="16"/>
      <c r="H117" s="16"/>
    </row>
    <row r="118" spans="1:8" ht="15">
      <c r="A118" s="18" t="s">
        <v>7</v>
      </c>
      <c r="B118" s="19"/>
      <c r="C118" s="18" t="s">
        <v>2</v>
      </c>
      <c r="D118" s="19"/>
      <c r="E118" s="15"/>
      <c r="F118" s="15"/>
      <c r="G118" s="16"/>
      <c r="H118" s="16"/>
    </row>
    <row r="119" spans="1:8" ht="15">
      <c r="A119" s="15"/>
      <c r="B119" s="15"/>
      <c r="C119" s="15"/>
      <c r="D119" s="15"/>
      <c r="E119" s="15"/>
      <c r="F119" s="15"/>
      <c r="G119" s="16"/>
      <c r="H119" s="16"/>
    </row>
    <row r="120" spans="1:8" ht="15">
      <c r="A120" s="15" t="s">
        <v>86</v>
      </c>
      <c r="B120" s="15"/>
      <c r="C120" s="15"/>
      <c r="D120" s="15"/>
      <c r="E120" s="15"/>
      <c r="F120" s="15"/>
      <c r="G120" s="16"/>
      <c r="H120" s="16"/>
    </row>
    <row r="121" spans="1:8" ht="15">
      <c r="A121" s="15"/>
      <c r="B121" s="15"/>
      <c r="C121" s="15"/>
      <c r="D121" s="15"/>
      <c r="E121" s="15"/>
      <c r="F121" s="15"/>
      <c r="G121" s="16"/>
      <c r="H121" s="16"/>
    </row>
    <row r="122" spans="1:8" ht="15">
      <c r="A122" s="51"/>
      <c r="B122" s="52"/>
      <c r="C122" s="50" t="s">
        <v>87</v>
      </c>
      <c r="D122" s="50" t="s">
        <v>88</v>
      </c>
      <c r="E122" s="50" t="s">
        <v>89</v>
      </c>
      <c r="F122" s="46"/>
      <c r="G122" s="16"/>
      <c r="H122" s="16"/>
    </row>
    <row r="123" spans="1:8" ht="15">
      <c r="A123" s="5" t="s">
        <v>85</v>
      </c>
      <c r="B123" s="49"/>
      <c r="C123" s="47"/>
      <c r="D123" s="47" t="s">
        <v>169</v>
      </c>
      <c r="E123" s="47"/>
      <c r="F123" s="46"/>
      <c r="G123" s="16"/>
      <c r="H123" s="16"/>
    </row>
    <row r="124" spans="1:8" ht="15">
      <c r="A124" s="5" t="s">
        <v>90</v>
      </c>
      <c r="B124" s="49"/>
      <c r="C124" s="47"/>
      <c r="D124" s="47"/>
      <c r="E124" s="47">
        <v>12</v>
      </c>
      <c r="F124" s="46"/>
      <c r="G124" s="16"/>
      <c r="H124" s="16"/>
    </row>
    <row r="125" spans="1:8" ht="15">
      <c r="A125" s="45"/>
      <c r="B125" s="46"/>
      <c r="C125" s="46"/>
      <c r="D125" s="46"/>
      <c r="E125" s="46"/>
      <c r="F125" s="46"/>
      <c r="G125" s="16"/>
      <c r="H125" s="16"/>
    </row>
    <row r="126" spans="1:8" ht="15">
      <c r="A126" s="17" t="s">
        <v>68</v>
      </c>
      <c r="B126" s="15"/>
      <c r="C126" s="15"/>
      <c r="D126" s="15"/>
      <c r="E126" s="15"/>
      <c r="F126" s="15"/>
      <c r="G126" s="16"/>
      <c r="H126" s="16"/>
    </row>
    <row r="127" spans="1:8" ht="15">
      <c r="A127" s="15"/>
      <c r="B127" s="15"/>
      <c r="C127" s="15"/>
      <c r="D127" s="15"/>
      <c r="E127" s="15"/>
      <c r="F127" s="15"/>
      <c r="G127" s="16"/>
      <c r="H127" s="16"/>
    </row>
    <row r="128" spans="1:8" ht="15">
      <c r="A128" s="5" t="s">
        <v>69</v>
      </c>
      <c r="B128" s="6"/>
      <c r="C128" s="6"/>
      <c r="D128" s="6"/>
      <c r="E128" s="20"/>
      <c r="F128" s="19">
        <v>50</v>
      </c>
      <c r="G128" s="16"/>
      <c r="H128" s="16"/>
    </row>
    <row r="129" spans="1:8" ht="15">
      <c r="A129" s="15"/>
      <c r="B129" s="5" t="s">
        <v>70</v>
      </c>
      <c r="C129" s="6"/>
      <c r="D129" s="6"/>
      <c r="E129" s="20"/>
      <c r="F129" s="19">
        <v>3</v>
      </c>
      <c r="G129" s="16"/>
      <c r="H129" s="16"/>
    </row>
    <row r="130" spans="1:8" ht="15">
      <c r="A130" s="15"/>
      <c r="B130" s="5" t="s">
        <v>77</v>
      </c>
      <c r="C130" s="6"/>
      <c r="D130" s="6"/>
      <c r="E130" s="20"/>
      <c r="F130" s="19">
        <v>5</v>
      </c>
      <c r="G130" s="16"/>
      <c r="H130" s="16"/>
    </row>
    <row r="131" spans="1:8" ht="15">
      <c r="A131" s="15"/>
      <c r="B131" s="5" t="s">
        <v>78</v>
      </c>
      <c r="C131" s="6"/>
      <c r="D131" s="6"/>
      <c r="E131" s="20"/>
      <c r="F131" s="19">
        <v>4</v>
      </c>
      <c r="G131" s="16"/>
      <c r="H131" s="16"/>
    </row>
    <row r="132" spans="1:8" ht="15">
      <c r="A132" s="15"/>
      <c r="B132" s="5" t="s">
        <v>79</v>
      </c>
      <c r="C132" s="6"/>
      <c r="D132" s="6"/>
      <c r="E132" s="20"/>
      <c r="F132" s="19">
        <v>1</v>
      </c>
      <c r="G132" s="16"/>
      <c r="H132" s="16"/>
    </row>
    <row r="133" spans="1:8" ht="15">
      <c r="A133" s="15"/>
      <c r="B133" s="5" t="s">
        <v>80</v>
      </c>
      <c r="C133" s="6"/>
      <c r="D133" s="6"/>
      <c r="E133" s="20"/>
      <c r="F133" s="19">
        <v>5</v>
      </c>
      <c r="G133" s="16"/>
      <c r="H133" s="16"/>
    </row>
    <row r="134" spans="1:8" ht="15">
      <c r="A134" s="15"/>
      <c r="B134" s="5" t="s">
        <v>81</v>
      </c>
      <c r="C134" s="6"/>
      <c r="D134" s="6"/>
      <c r="E134" s="20"/>
      <c r="F134" s="19">
        <v>2</v>
      </c>
      <c r="G134" s="16"/>
      <c r="H134" s="16"/>
    </row>
    <row r="135" spans="1:8" ht="15">
      <c r="A135" s="15"/>
      <c r="B135" s="5" t="s">
        <v>178</v>
      </c>
      <c r="C135" s="6"/>
      <c r="D135" s="6"/>
      <c r="E135" s="20"/>
      <c r="F135" s="19">
        <v>3</v>
      </c>
      <c r="G135" s="16"/>
      <c r="H135" s="16"/>
    </row>
    <row r="136" spans="1:8" ht="15">
      <c r="A136" s="15"/>
      <c r="B136" s="15"/>
      <c r="C136" s="15"/>
      <c r="D136" s="15"/>
      <c r="E136" s="15"/>
      <c r="F136" s="15"/>
      <c r="G136" s="16"/>
      <c r="H136" s="16"/>
    </row>
    <row r="137" spans="1:8" ht="15">
      <c r="A137" s="5" t="s">
        <v>82</v>
      </c>
      <c r="B137" s="6"/>
      <c r="C137" s="6"/>
      <c r="D137" s="6"/>
      <c r="E137" s="6"/>
      <c r="F137" s="19">
        <v>34</v>
      </c>
      <c r="G137" s="16"/>
      <c r="H137" s="16"/>
    </row>
    <row r="138" spans="1:8" ht="15">
      <c r="A138" s="5" t="s">
        <v>83</v>
      </c>
      <c r="B138" s="6"/>
      <c r="C138" s="6"/>
      <c r="D138" s="6"/>
      <c r="E138" s="6"/>
      <c r="F138" s="19">
        <v>1</v>
      </c>
      <c r="G138" s="16"/>
      <c r="H138" s="16"/>
    </row>
    <row r="139" spans="1:8" ht="15">
      <c r="A139" s="5" t="s">
        <v>84</v>
      </c>
      <c r="B139" s="6"/>
      <c r="C139" s="6"/>
      <c r="D139" s="6"/>
      <c r="E139" s="6"/>
      <c r="F139" s="19">
        <v>3</v>
      </c>
      <c r="G139" s="16"/>
      <c r="H139" s="16"/>
    </row>
    <row r="140" spans="1:8" ht="14.25">
      <c r="A140" s="15"/>
      <c r="B140" s="15"/>
      <c r="C140" s="15"/>
      <c r="D140" s="15"/>
      <c r="E140" s="15"/>
      <c r="F140" s="15"/>
      <c r="G140" s="16"/>
      <c r="H140" s="16"/>
    </row>
    <row r="141" spans="1:8" ht="14.25">
      <c r="A141" s="15"/>
      <c r="B141" s="15"/>
      <c r="C141" s="15"/>
      <c r="D141" s="15"/>
      <c r="E141" s="15"/>
      <c r="F141" s="15"/>
      <c r="G141" s="16"/>
      <c r="H141" s="16"/>
    </row>
    <row r="142" spans="1:8" ht="14.25">
      <c r="A142" s="15"/>
      <c r="B142" s="15"/>
      <c r="C142" s="15"/>
      <c r="D142" s="15"/>
      <c r="E142" s="15"/>
      <c r="F142" s="15"/>
      <c r="G142" s="16"/>
      <c r="H142" s="16"/>
    </row>
    <row r="143" spans="1:8" ht="14.25">
      <c r="A143" s="15"/>
      <c r="B143" s="15"/>
      <c r="C143" s="15"/>
      <c r="D143" s="15"/>
      <c r="E143" s="15"/>
      <c r="F143" s="15"/>
      <c r="G143" s="16"/>
      <c r="H143" s="16"/>
    </row>
    <row r="144" spans="1:8" ht="14.25">
      <c r="A144" s="15"/>
      <c r="B144" s="15"/>
      <c r="C144" s="15"/>
      <c r="D144" s="15"/>
      <c r="E144" s="15"/>
      <c r="F144" s="15"/>
      <c r="G144" s="16"/>
      <c r="H144" s="16"/>
    </row>
    <row r="145" spans="1:8" ht="14.25">
      <c r="A145" s="15"/>
      <c r="B145" s="15"/>
      <c r="C145" s="15"/>
      <c r="D145" s="15"/>
      <c r="E145" s="15"/>
      <c r="F145" s="15"/>
      <c r="G145" s="16"/>
      <c r="H145" s="16"/>
    </row>
    <row r="146" spans="1:8" ht="14.25">
      <c r="A146" s="15"/>
      <c r="B146" s="15"/>
      <c r="C146" s="15"/>
      <c r="D146" s="15"/>
      <c r="E146" s="15"/>
      <c r="F146" s="15"/>
      <c r="G146" s="16"/>
      <c r="H146" s="16"/>
    </row>
    <row r="147" spans="1:8" ht="14.25">
      <c r="A147" s="15"/>
      <c r="B147" s="15"/>
      <c r="C147" s="15"/>
      <c r="D147" s="15"/>
      <c r="E147" s="15"/>
      <c r="F147" s="15"/>
      <c r="G147" s="16"/>
      <c r="H147" s="16"/>
    </row>
    <row r="148" spans="1:8" ht="14.25">
      <c r="A148" s="15"/>
      <c r="B148" s="15"/>
      <c r="C148" s="15"/>
      <c r="D148" s="15"/>
      <c r="E148" s="15"/>
      <c r="F148" s="15"/>
      <c r="G148" s="16"/>
      <c r="H148" s="16"/>
    </row>
    <row r="149" spans="1:8" ht="14.25">
      <c r="A149" s="15"/>
      <c r="B149" s="15"/>
      <c r="C149" s="15"/>
      <c r="D149" s="15"/>
      <c r="E149" s="15"/>
      <c r="F149" s="15"/>
      <c r="G149" s="16"/>
      <c r="H149" s="16"/>
    </row>
    <row r="150" spans="1:8" ht="14.25">
      <c r="A150" s="15"/>
      <c r="B150" s="15"/>
      <c r="C150" s="15"/>
      <c r="D150" s="15"/>
      <c r="E150" s="15"/>
      <c r="F150" s="15"/>
      <c r="G150" s="16"/>
      <c r="H150" s="16"/>
    </row>
    <row r="151" spans="1:8" ht="14.25">
      <c r="A151" s="15"/>
      <c r="B151" s="15"/>
      <c r="C151" s="15"/>
      <c r="D151" s="15"/>
      <c r="E151" s="15"/>
      <c r="F151" s="15"/>
      <c r="G151" s="16"/>
      <c r="H151" s="16"/>
    </row>
    <row r="152" spans="1:8" ht="14.25">
      <c r="A152" s="15"/>
      <c r="B152" s="15"/>
      <c r="C152" s="15"/>
      <c r="D152" s="15"/>
      <c r="E152" s="15"/>
      <c r="F152" s="15"/>
      <c r="G152" s="16"/>
      <c r="H152" s="16"/>
    </row>
    <row r="153" spans="1:8" ht="14.25">
      <c r="A153" s="15"/>
      <c r="B153" s="15"/>
      <c r="C153" s="15"/>
      <c r="D153" s="15"/>
      <c r="E153" s="15"/>
      <c r="F153" s="15"/>
      <c r="G153" s="16"/>
      <c r="H153" s="16"/>
    </row>
    <row r="154" spans="1:8" ht="14.25">
      <c r="A154" s="15"/>
      <c r="B154" s="15"/>
      <c r="C154" s="15"/>
      <c r="D154" s="15"/>
      <c r="E154" s="15"/>
      <c r="F154" s="15"/>
      <c r="G154" s="16"/>
      <c r="H154" s="16"/>
    </row>
    <row r="155" spans="1:8" ht="14.25">
      <c r="A155" s="15"/>
      <c r="B155" s="15"/>
      <c r="C155" s="15"/>
      <c r="D155" s="15"/>
      <c r="E155" s="15"/>
      <c r="F155" s="15"/>
      <c r="G155" s="16"/>
      <c r="H155" s="16"/>
    </row>
    <row r="156" spans="1:8" ht="14.25">
      <c r="A156" s="15"/>
      <c r="B156" s="15"/>
      <c r="C156" s="15"/>
      <c r="D156" s="15"/>
      <c r="E156" s="15"/>
      <c r="F156" s="15"/>
      <c r="G156" s="16"/>
      <c r="H156" s="16"/>
    </row>
    <row r="157" spans="1:8" ht="14.25">
      <c r="A157" s="15"/>
      <c r="B157" s="15"/>
      <c r="C157" s="15"/>
      <c r="D157" s="15"/>
      <c r="E157" s="15"/>
      <c r="F157" s="15"/>
      <c r="G157" s="16"/>
      <c r="H157" s="16"/>
    </row>
    <row r="158" spans="1:8" ht="14.25">
      <c r="A158" s="15"/>
      <c r="B158" s="15"/>
      <c r="C158" s="15"/>
      <c r="D158" s="15"/>
      <c r="E158" s="15"/>
      <c r="F158" s="15"/>
      <c r="G158" s="16"/>
      <c r="H158" s="16"/>
    </row>
    <row r="159" spans="1:8" ht="14.25">
      <c r="A159" s="15"/>
      <c r="B159" s="15"/>
      <c r="C159" s="15"/>
      <c r="D159" s="15"/>
      <c r="E159" s="15"/>
      <c r="F159" s="15"/>
      <c r="G159" s="16"/>
      <c r="H159" s="16"/>
    </row>
    <row r="160" spans="1:8" ht="14.25">
      <c r="A160" s="15"/>
      <c r="B160" s="15"/>
      <c r="C160" s="15"/>
      <c r="D160" s="15"/>
      <c r="E160" s="15"/>
      <c r="F160" s="15"/>
      <c r="G160" s="16"/>
      <c r="H160" s="16"/>
    </row>
    <row r="161" spans="1:8" ht="14.25">
      <c r="A161" s="15"/>
      <c r="B161" s="15"/>
      <c r="C161" s="15"/>
      <c r="D161" s="15"/>
      <c r="E161" s="15"/>
      <c r="F161" s="15"/>
      <c r="G161" s="16"/>
      <c r="H161" s="16"/>
    </row>
    <row r="162" spans="1:8" ht="14.25">
      <c r="A162" s="15"/>
      <c r="B162" s="15"/>
      <c r="C162" s="15"/>
      <c r="D162" s="15"/>
      <c r="E162" s="15"/>
      <c r="F162" s="15"/>
      <c r="G162" s="16"/>
      <c r="H162" s="16"/>
    </row>
    <row r="163" spans="1:8" ht="14.25">
      <c r="A163" s="15"/>
      <c r="B163" s="15"/>
      <c r="C163" s="15"/>
      <c r="D163" s="15"/>
      <c r="E163" s="15"/>
      <c r="F163" s="15"/>
      <c r="G163" s="16"/>
      <c r="H163" s="16"/>
    </row>
    <row r="164" spans="1:8" ht="14.25">
      <c r="A164" s="15"/>
      <c r="B164" s="15"/>
      <c r="C164" s="15"/>
      <c r="D164" s="15"/>
      <c r="E164" s="15"/>
      <c r="F164" s="15"/>
      <c r="G164" s="16"/>
      <c r="H164" s="16"/>
    </row>
    <row r="165" spans="1:8" ht="14.25">
      <c r="A165" s="15"/>
      <c r="B165" s="15"/>
      <c r="C165" s="15"/>
      <c r="D165" s="15"/>
      <c r="E165" s="15"/>
      <c r="F165" s="15"/>
      <c r="G165" s="16"/>
      <c r="H165" s="16"/>
    </row>
    <row r="166" spans="1:8" ht="14.25">
      <c r="A166" s="15"/>
      <c r="B166" s="15"/>
      <c r="C166" s="15"/>
      <c r="D166" s="15"/>
      <c r="E166" s="15"/>
      <c r="F166" s="15"/>
      <c r="G166" s="16"/>
      <c r="H166" s="16"/>
    </row>
    <row r="167" spans="1:8" ht="14.25">
      <c r="A167" s="15"/>
      <c r="B167" s="15"/>
      <c r="C167" s="15"/>
      <c r="D167" s="15"/>
      <c r="E167" s="15"/>
      <c r="F167" s="15"/>
      <c r="G167" s="16"/>
      <c r="H167" s="16"/>
    </row>
    <row r="168" spans="1:8" ht="14.25">
      <c r="A168" s="15"/>
      <c r="B168" s="15"/>
      <c r="C168" s="15"/>
      <c r="D168" s="15"/>
      <c r="E168" s="15"/>
      <c r="F168" s="15"/>
      <c r="G168" s="16"/>
      <c r="H168" s="16"/>
    </row>
    <row r="169" spans="1:8" ht="14.25">
      <c r="A169" s="15"/>
      <c r="B169" s="15"/>
      <c r="C169" s="15"/>
      <c r="D169" s="15"/>
      <c r="E169" s="15"/>
      <c r="F169" s="15"/>
      <c r="G169" s="16"/>
      <c r="H169" s="16"/>
    </row>
    <row r="170" spans="1:8" ht="14.25">
      <c r="A170" s="15"/>
      <c r="B170" s="15"/>
      <c r="C170" s="15"/>
      <c r="D170" s="15"/>
      <c r="E170" s="15"/>
      <c r="F170" s="15"/>
      <c r="G170" s="16"/>
      <c r="H170" s="16"/>
    </row>
    <row r="171" spans="1:8" ht="14.25">
      <c r="A171" s="15"/>
      <c r="B171" s="15"/>
      <c r="C171" s="15"/>
      <c r="D171" s="15"/>
      <c r="E171" s="15"/>
      <c r="F171" s="15"/>
      <c r="G171" s="16"/>
      <c r="H171" s="16"/>
    </row>
    <row r="172" spans="1:8" ht="14.25">
      <c r="A172" s="15"/>
      <c r="B172" s="15"/>
      <c r="C172" s="15"/>
      <c r="D172" s="15"/>
      <c r="E172" s="15"/>
      <c r="F172" s="15"/>
      <c r="G172" s="16"/>
      <c r="H172" s="16"/>
    </row>
    <row r="173" spans="1:8" ht="14.25">
      <c r="A173" s="15"/>
      <c r="B173" s="15"/>
      <c r="C173" s="15"/>
      <c r="D173" s="15"/>
      <c r="E173" s="15"/>
      <c r="F173" s="15"/>
      <c r="G173" s="16"/>
      <c r="H173" s="16"/>
    </row>
    <row r="174" spans="1:8" ht="14.25">
      <c r="A174" s="15"/>
      <c r="B174" s="15"/>
      <c r="C174" s="15"/>
      <c r="D174" s="15"/>
      <c r="E174" s="15"/>
      <c r="F174" s="15"/>
      <c r="G174" s="16"/>
      <c r="H174" s="16"/>
    </row>
    <row r="175" spans="1:8" ht="14.25">
      <c r="A175" s="15"/>
      <c r="B175" s="15"/>
      <c r="C175" s="15"/>
      <c r="D175" s="15"/>
      <c r="E175" s="15"/>
      <c r="F175" s="15"/>
      <c r="G175" s="16"/>
      <c r="H175" s="16"/>
    </row>
    <row r="176" spans="1:8" ht="14.25">
      <c r="A176" s="15"/>
      <c r="B176" s="15"/>
      <c r="C176" s="15"/>
      <c r="D176" s="15"/>
      <c r="E176" s="15"/>
      <c r="F176" s="15"/>
      <c r="G176" s="16"/>
      <c r="H176" s="16"/>
    </row>
    <row r="177" spans="1:8" ht="14.25">
      <c r="A177" s="15"/>
      <c r="B177" s="15"/>
      <c r="C177" s="15"/>
      <c r="D177" s="15"/>
      <c r="E177" s="15"/>
      <c r="F177" s="15"/>
      <c r="G177" s="16"/>
      <c r="H177" s="16"/>
    </row>
    <row r="178" spans="1:8" ht="14.25">
      <c r="A178" s="15"/>
      <c r="B178" s="15"/>
      <c r="C178" s="15"/>
      <c r="D178" s="15"/>
      <c r="E178" s="15"/>
      <c r="F178" s="15"/>
      <c r="G178" s="16"/>
      <c r="H178" s="16"/>
    </row>
    <row r="179" spans="1:8" ht="14.25">
      <c r="A179" s="15"/>
      <c r="B179" s="15"/>
      <c r="C179" s="15"/>
      <c r="D179" s="15"/>
      <c r="E179" s="15"/>
      <c r="F179" s="15"/>
      <c r="G179" s="16"/>
      <c r="H179" s="16"/>
    </row>
    <row r="180" spans="1:8" ht="14.25">
      <c r="A180" s="15"/>
      <c r="B180" s="15"/>
      <c r="C180" s="15"/>
      <c r="D180" s="15"/>
      <c r="E180" s="15"/>
      <c r="F180" s="15"/>
      <c r="G180" s="16"/>
      <c r="H180" s="16"/>
    </row>
    <row r="181" spans="1:8" ht="14.25">
      <c r="A181" s="15"/>
      <c r="B181" s="15"/>
      <c r="C181" s="15"/>
      <c r="D181" s="15"/>
      <c r="E181" s="15"/>
      <c r="F181" s="15"/>
      <c r="G181" s="16"/>
      <c r="H181" s="16"/>
    </row>
    <row r="182" spans="1:8" ht="14.25">
      <c r="A182" s="15"/>
      <c r="B182" s="15"/>
      <c r="C182" s="15"/>
      <c r="D182" s="15"/>
      <c r="E182" s="15"/>
      <c r="F182" s="15"/>
      <c r="G182" s="16"/>
      <c r="H182" s="16"/>
    </row>
    <row r="183" spans="1:8" ht="14.25">
      <c r="A183" s="15"/>
      <c r="B183" s="15"/>
      <c r="C183" s="15"/>
      <c r="D183" s="15"/>
      <c r="E183" s="15"/>
      <c r="F183" s="15"/>
      <c r="G183" s="16"/>
      <c r="H183" s="16"/>
    </row>
    <row r="184" spans="1:8" ht="14.25">
      <c r="A184" s="15"/>
      <c r="B184" s="15"/>
      <c r="C184" s="15"/>
      <c r="D184" s="15"/>
      <c r="E184" s="15"/>
      <c r="F184" s="15"/>
      <c r="G184" s="16"/>
      <c r="H184" s="16"/>
    </row>
    <row r="185" spans="1:8" ht="14.25">
      <c r="A185" s="15"/>
      <c r="B185" s="15"/>
      <c r="C185" s="15"/>
      <c r="D185" s="15"/>
      <c r="E185" s="15"/>
      <c r="F185" s="15"/>
      <c r="G185" s="16"/>
      <c r="H185" s="16"/>
    </row>
    <row r="186" spans="1:8" ht="14.25">
      <c r="A186" s="15"/>
      <c r="B186" s="15"/>
      <c r="C186" s="15"/>
      <c r="D186" s="15"/>
      <c r="E186" s="15"/>
      <c r="F186" s="15"/>
      <c r="G186" s="16"/>
      <c r="H186" s="16"/>
    </row>
    <row r="187" spans="1:8" ht="14.25">
      <c r="A187" s="15"/>
      <c r="B187" s="15"/>
      <c r="C187" s="15"/>
      <c r="D187" s="15"/>
      <c r="E187" s="15"/>
      <c r="F187" s="15"/>
      <c r="G187" s="16"/>
      <c r="H187" s="16"/>
    </row>
    <row r="188" spans="1:8" ht="14.25">
      <c r="A188" s="15"/>
      <c r="B188" s="15"/>
      <c r="C188" s="15"/>
      <c r="D188" s="15"/>
      <c r="E188" s="15"/>
      <c r="F188" s="15"/>
      <c r="G188" s="16"/>
      <c r="H188" s="16"/>
    </row>
    <row r="189" spans="1:8" ht="14.25">
      <c r="A189" s="15"/>
      <c r="B189" s="15"/>
      <c r="C189" s="15"/>
      <c r="D189" s="15"/>
      <c r="E189" s="15"/>
      <c r="F189" s="15"/>
      <c r="G189" s="16"/>
      <c r="H189" s="16"/>
    </row>
    <row r="190" spans="1:8" ht="14.25">
      <c r="A190" s="15"/>
      <c r="B190" s="15"/>
      <c r="C190" s="15"/>
      <c r="D190" s="15"/>
      <c r="E190" s="15"/>
      <c r="F190" s="15"/>
      <c r="G190" s="16"/>
      <c r="H190" s="16"/>
    </row>
    <row r="191" spans="1:8" ht="14.25">
      <c r="A191" s="15"/>
      <c r="B191" s="15"/>
      <c r="C191" s="15"/>
      <c r="D191" s="15"/>
      <c r="E191" s="15"/>
      <c r="F191" s="15"/>
      <c r="G191" s="16"/>
      <c r="H191" s="16"/>
    </row>
    <row r="192" spans="1:8" ht="14.25">
      <c r="A192" s="15"/>
      <c r="B192" s="15"/>
      <c r="C192" s="15"/>
      <c r="D192" s="15"/>
      <c r="E192" s="15"/>
      <c r="F192" s="15"/>
      <c r="G192" s="16"/>
      <c r="H192" s="16"/>
    </row>
    <row r="193" spans="1:8" ht="14.25">
      <c r="A193" s="15"/>
      <c r="B193" s="15"/>
      <c r="C193" s="15"/>
      <c r="D193" s="15"/>
      <c r="E193" s="15"/>
      <c r="F193" s="15"/>
      <c r="G193" s="16"/>
      <c r="H193" s="16"/>
    </row>
    <row r="194" spans="1:8" ht="14.25">
      <c r="A194" s="15"/>
      <c r="B194" s="15"/>
      <c r="C194" s="15"/>
      <c r="D194" s="15"/>
      <c r="E194" s="15"/>
      <c r="F194" s="15"/>
      <c r="G194" s="16"/>
      <c r="H194" s="16"/>
    </row>
    <row r="195" spans="1:8" ht="14.25">
      <c r="A195" s="15"/>
      <c r="B195" s="15"/>
      <c r="C195" s="15"/>
      <c r="D195" s="15"/>
      <c r="E195" s="15"/>
      <c r="F195" s="15"/>
      <c r="G195" s="16"/>
      <c r="H195" s="16"/>
    </row>
    <row r="196" spans="1:8" ht="14.25">
      <c r="A196" s="15"/>
      <c r="B196" s="15"/>
      <c r="C196" s="15"/>
      <c r="D196" s="15"/>
      <c r="E196" s="15"/>
      <c r="F196" s="15"/>
      <c r="G196" s="16"/>
      <c r="H196" s="16"/>
    </row>
    <row r="197" spans="1:8" ht="14.25">
      <c r="A197" s="15"/>
      <c r="B197" s="15"/>
      <c r="C197" s="15"/>
      <c r="D197" s="15"/>
      <c r="E197" s="15"/>
      <c r="F197" s="15"/>
      <c r="G197" s="16"/>
      <c r="H197" s="16"/>
    </row>
    <row r="198" spans="1:8" ht="14.25">
      <c r="A198" s="15"/>
      <c r="B198" s="15"/>
      <c r="C198" s="15"/>
      <c r="D198" s="15"/>
      <c r="E198" s="15"/>
      <c r="F198" s="15"/>
      <c r="G198" s="16"/>
      <c r="H198" s="16"/>
    </row>
    <row r="199" spans="1:8" ht="14.25">
      <c r="A199" s="15"/>
      <c r="B199" s="15"/>
      <c r="C199" s="15"/>
      <c r="D199" s="15"/>
      <c r="E199" s="15"/>
      <c r="F199" s="15"/>
      <c r="G199" s="16"/>
      <c r="H199" s="16"/>
    </row>
    <row r="200" spans="1:8" ht="14.25">
      <c r="A200" s="15"/>
      <c r="B200" s="15"/>
      <c r="C200" s="15"/>
      <c r="D200" s="15"/>
      <c r="E200" s="15"/>
      <c r="F200" s="15"/>
      <c r="G200" s="16"/>
      <c r="H200" s="16"/>
    </row>
    <row r="201" spans="1:8" ht="14.25">
      <c r="A201" s="15"/>
      <c r="B201" s="15"/>
      <c r="C201" s="15"/>
      <c r="D201" s="15"/>
      <c r="E201" s="15"/>
      <c r="F201" s="15"/>
      <c r="G201" s="16"/>
      <c r="H201" s="16"/>
    </row>
    <row r="202" spans="1:8" ht="14.25">
      <c r="A202" s="15"/>
      <c r="B202" s="15"/>
      <c r="C202" s="15"/>
      <c r="D202" s="15"/>
      <c r="E202" s="15"/>
      <c r="F202" s="15"/>
      <c r="G202" s="16"/>
      <c r="H202" s="16"/>
    </row>
    <row r="203" spans="1:8" ht="14.25">
      <c r="A203" s="15"/>
      <c r="B203" s="15"/>
      <c r="C203" s="15"/>
      <c r="D203" s="15"/>
      <c r="E203" s="15"/>
      <c r="F203" s="15"/>
      <c r="G203" s="16"/>
      <c r="H203" s="16"/>
    </row>
    <row r="204" spans="1:8" ht="14.25">
      <c r="A204" s="15"/>
      <c r="B204" s="15"/>
      <c r="C204" s="15"/>
      <c r="D204" s="15"/>
      <c r="E204" s="15"/>
      <c r="F204" s="15"/>
      <c r="G204" s="16"/>
      <c r="H204" s="16"/>
    </row>
    <row r="205" spans="1:8" ht="14.25">
      <c r="A205" s="15"/>
      <c r="B205" s="15"/>
      <c r="C205" s="15"/>
      <c r="D205" s="15"/>
      <c r="E205" s="15"/>
      <c r="F205" s="15"/>
      <c r="G205" s="16"/>
      <c r="H205" s="16"/>
    </row>
    <row r="206" spans="1:8" ht="14.25">
      <c r="A206" s="15"/>
      <c r="B206" s="15"/>
      <c r="C206" s="15"/>
      <c r="D206" s="15"/>
      <c r="E206" s="15"/>
      <c r="F206" s="15"/>
      <c r="G206" s="16"/>
      <c r="H206" s="16"/>
    </row>
    <row r="207" spans="1:8" ht="14.25">
      <c r="A207" s="15"/>
      <c r="B207" s="15"/>
      <c r="C207" s="15"/>
      <c r="D207" s="15"/>
      <c r="E207" s="15"/>
      <c r="F207" s="15"/>
      <c r="G207" s="16"/>
      <c r="H207" s="16"/>
    </row>
    <row r="208" spans="1:8" ht="14.25">
      <c r="A208" s="15"/>
      <c r="B208" s="15"/>
      <c r="C208" s="15"/>
      <c r="D208" s="15"/>
      <c r="E208" s="15"/>
      <c r="F208" s="15"/>
      <c r="G208" s="16"/>
      <c r="H208" s="16"/>
    </row>
    <row r="209" spans="1:8" ht="14.25">
      <c r="A209" s="15"/>
      <c r="B209" s="15"/>
      <c r="C209" s="15"/>
      <c r="D209" s="15"/>
      <c r="E209" s="15"/>
      <c r="F209" s="15"/>
      <c r="G209" s="16"/>
      <c r="H209" s="16"/>
    </row>
    <row r="210" spans="1:8" ht="14.25">
      <c r="A210" s="15"/>
      <c r="B210" s="15"/>
      <c r="C210" s="15"/>
      <c r="D210" s="15"/>
      <c r="E210" s="15"/>
      <c r="F210" s="15"/>
      <c r="G210" s="16"/>
      <c r="H210" s="16"/>
    </row>
    <row r="211" spans="1:8" ht="14.25">
      <c r="A211" s="15"/>
      <c r="B211" s="15"/>
      <c r="C211" s="15"/>
      <c r="D211" s="15"/>
      <c r="E211" s="15"/>
      <c r="F211" s="15"/>
      <c r="G211" s="16"/>
      <c r="H211" s="16"/>
    </row>
    <row r="212" spans="1:8" ht="14.25">
      <c r="A212" s="15"/>
      <c r="B212" s="15"/>
      <c r="C212" s="15"/>
      <c r="D212" s="15"/>
      <c r="E212" s="15"/>
      <c r="F212" s="15"/>
      <c r="G212" s="16"/>
      <c r="H212" s="16"/>
    </row>
    <row r="213" spans="1:8" ht="14.25">
      <c r="A213" s="15"/>
      <c r="B213" s="15"/>
      <c r="C213" s="15"/>
      <c r="D213" s="15"/>
      <c r="E213" s="15"/>
      <c r="F213" s="15"/>
      <c r="G213" s="16"/>
      <c r="H213" s="16"/>
    </row>
    <row r="214" spans="1:8" ht="14.25">
      <c r="A214" s="15"/>
      <c r="B214" s="15"/>
      <c r="C214" s="15"/>
      <c r="D214" s="15"/>
      <c r="E214" s="15"/>
      <c r="F214" s="15"/>
      <c r="G214" s="16"/>
      <c r="H214" s="16"/>
    </row>
    <row r="215" spans="1:8" ht="14.25">
      <c r="A215" s="15"/>
      <c r="B215" s="15"/>
      <c r="C215" s="15"/>
      <c r="D215" s="15"/>
      <c r="E215" s="15"/>
      <c r="F215" s="15"/>
      <c r="G215" s="16"/>
      <c r="H215" s="16"/>
    </row>
    <row r="216" spans="1:8" ht="14.25">
      <c r="A216" s="15"/>
      <c r="B216" s="15"/>
      <c r="C216" s="15"/>
      <c r="D216" s="15"/>
      <c r="E216" s="15"/>
      <c r="F216" s="15"/>
      <c r="G216" s="16"/>
      <c r="H216" s="16"/>
    </row>
    <row r="217" spans="1:8" ht="14.25">
      <c r="A217" s="15"/>
      <c r="B217" s="15"/>
      <c r="C217" s="15"/>
      <c r="D217" s="15"/>
      <c r="E217" s="15"/>
      <c r="F217" s="15"/>
      <c r="G217" s="16"/>
      <c r="H217" s="16"/>
    </row>
    <row r="218" spans="1:8" ht="14.25">
      <c r="A218" s="15"/>
      <c r="B218" s="15"/>
      <c r="C218" s="15"/>
      <c r="D218" s="15"/>
      <c r="E218" s="15"/>
      <c r="F218" s="15"/>
      <c r="G218" s="16"/>
      <c r="H218" s="16"/>
    </row>
    <row r="219" spans="1:8" ht="14.25">
      <c r="A219" s="15"/>
      <c r="B219" s="15"/>
      <c r="C219" s="15"/>
      <c r="D219" s="15"/>
      <c r="E219" s="15"/>
      <c r="F219" s="15"/>
      <c r="G219" s="16"/>
      <c r="H219" s="16"/>
    </row>
    <row r="220" spans="1:8" ht="14.25">
      <c r="A220" s="15"/>
      <c r="B220" s="15"/>
      <c r="C220" s="15"/>
      <c r="D220" s="15"/>
      <c r="E220" s="15"/>
      <c r="F220" s="15"/>
      <c r="G220" s="16"/>
      <c r="H220" s="16"/>
    </row>
    <row r="221" spans="1:8" ht="14.25">
      <c r="A221" s="15"/>
      <c r="B221" s="15"/>
      <c r="C221" s="15"/>
      <c r="D221" s="15"/>
      <c r="E221" s="15"/>
      <c r="F221" s="15"/>
      <c r="G221" s="16"/>
      <c r="H221" s="16"/>
    </row>
    <row r="222" spans="1:8" ht="14.25">
      <c r="A222" s="15"/>
      <c r="B222" s="15"/>
      <c r="C222" s="15"/>
      <c r="D222" s="15"/>
      <c r="E222" s="15"/>
      <c r="F222" s="15"/>
      <c r="G222" s="16"/>
      <c r="H222" s="16"/>
    </row>
    <row r="223" spans="1:8" ht="14.25">
      <c r="A223" s="15"/>
      <c r="B223" s="15"/>
      <c r="C223" s="15"/>
      <c r="D223" s="15"/>
      <c r="E223" s="15"/>
      <c r="F223" s="15"/>
      <c r="G223" s="16"/>
      <c r="H223" s="16"/>
    </row>
    <row r="224" spans="1:8" ht="14.25">
      <c r="A224" s="15"/>
      <c r="B224" s="15"/>
      <c r="C224" s="15"/>
      <c r="D224" s="15"/>
      <c r="E224" s="15"/>
      <c r="F224" s="15"/>
      <c r="G224" s="16"/>
      <c r="H224" s="16"/>
    </row>
    <row r="225" spans="1:8" ht="14.25">
      <c r="A225" s="15"/>
      <c r="B225" s="15"/>
      <c r="C225" s="15"/>
      <c r="D225" s="15"/>
      <c r="E225" s="15"/>
      <c r="F225" s="15"/>
      <c r="G225" s="16"/>
      <c r="H225" s="16"/>
    </row>
    <row r="226" spans="1:8" ht="14.25">
      <c r="A226" s="15"/>
      <c r="B226" s="15"/>
      <c r="C226" s="15"/>
      <c r="D226" s="15"/>
      <c r="E226" s="15"/>
      <c r="F226" s="15"/>
      <c r="G226" s="16"/>
      <c r="H226" s="16"/>
    </row>
    <row r="227" spans="1:8" ht="14.25">
      <c r="A227" s="15"/>
      <c r="B227" s="15"/>
      <c r="C227" s="15"/>
      <c r="D227" s="15"/>
      <c r="E227" s="15"/>
      <c r="F227" s="15"/>
      <c r="G227" s="16"/>
      <c r="H227" s="16"/>
    </row>
    <row r="228" spans="1:8" ht="14.25">
      <c r="A228" s="15"/>
      <c r="B228" s="15"/>
      <c r="C228" s="15"/>
      <c r="D228" s="15"/>
      <c r="E228" s="15"/>
      <c r="F228" s="15"/>
      <c r="G228" s="16"/>
      <c r="H228" s="16"/>
    </row>
    <row r="229" spans="1:8" ht="14.25">
      <c r="A229" s="15"/>
      <c r="B229" s="15"/>
      <c r="C229" s="15"/>
      <c r="D229" s="15"/>
      <c r="E229" s="15"/>
      <c r="F229" s="15"/>
      <c r="G229" s="16"/>
      <c r="H229" s="16"/>
    </row>
    <row r="230" spans="1:8" ht="14.25">
      <c r="A230" s="15"/>
      <c r="B230" s="15"/>
      <c r="C230" s="15"/>
      <c r="D230" s="15"/>
      <c r="E230" s="15"/>
      <c r="F230" s="15"/>
      <c r="G230" s="16"/>
      <c r="H230" s="16"/>
    </row>
    <row r="231" spans="1:8" ht="14.25">
      <c r="A231" s="15"/>
      <c r="B231" s="15"/>
      <c r="C231" s="15"/>
      <c r="D231" s="15"/>
      <c r="E231" s="15"/>
      <c r="F231" s="15"/>
      <c r="G231" s="16"/>
      <c r="H231" s="16"/>
    </row>
    <row r="232" spans="1:8" ht="14.25">
      <c r="A232" s="15"/>
      <c r="B232" s="15"/>
      <c r="C232" s="15"/>
      <c r="D232" s="15"/>
      <c r="E232" s="15"/>
      <c r="F232" s="15"/>
      <c r="G232" s="16"/>
      <c r="H232" s="16"/>
    </row>
    <row r="233" spans="1:8" ht="14.25">
      <c r="A233" s="15"/>
      <c r="B233" s="15"/>
      <c r="C233" s="15"/>
      <c r="D233" s="15"/>
      <c r="E233" s="15"/>
      <c r="F233" s="15"/>
      <c r="G233" s="16"/>
      <c r="H233" s="16"/>
    </row>
    <row r="234" spans="1:8" ht="14.25">
      <c r="A234" s="15"/>
      <c r="B234" s="15"/>
      <c r="C234" s="15"/>
      <c r="D234" s="15"/>
      <c r="E234" s="15"/>
      <c r="F234" s="15"/>
      <c r="G234" s="16"/>
      <c r="H234" s="16"/>
    </row>
    <row r="235" spans="1:8" ht="14.25">
      <c r="A235" s="15"/>
      <c r="B235" s="15"/>
      <c r="C235" s="15"/>
      <c r="D235" s="15"/>
      <c r="E235" s="15"/>
      <c r="F235" s="15"/>
      <c r="G235" s="16"/>
      <c r="H235" s="16"/>
    </row>
    <row r="236" spans="1:8" ht="14.25">
      <c r="A236" s="15"/>
      <c r="B236" s="15"/>
      <c r="C236" s="15"/>
      <c r="D236" s="15"/>
      <c r="E236" s="15"/>
      <c r="F236" s="15"/>
      <c r="G236" s="16"/>
      <c r="H236" s="16"/>
    </row>
    <row r="237" spans="1:8" ht="14.25">
      <c r="A237" s="15"/>
      <c r="B237" s="15"/>
      <c r="C237" s="15"/>
      <c r="D237" s="15"/>
      <c r="E237" s="15"/>
      <c r="F237" s="15"/>
      <c r="G237" s="16"/>
      <c r="H237" s="16"/>
    </row>
    <row r="238" spans="1:8" ht="14.25">
      <c r="A238" s="15"/>
      <c r="B238" s="15"/>
      <c r="C238" s="15"/>
      <c r="D238" s="15"/>
      <c r="E238" s="15"/>
      <c r="F238" s="15"/>
      <c r="G238" s="16"/>
      <c r="H238" s="16"/>
    </row>
    <row r="239" spans="1:8" ht="14.25">
      <c r="A239" s="15"/>
      <c r="B239" s="15"/>
      <c r="C239" s="15"/>
      <c r="D239" s="15"/>
      <c r="E239" s="15"/>
      <c r="F239" s="15"/>
      <c r="G239" s="16"/>
      <c r="H239" s="16"/>
    </row>
    <row r="240" spans="1:8" ht="14.25">
      <c r="A240" s="15"/>
      <c r="B240" s="15"/>
      <c r="C240" s="15"/>
      <c r="D240" s="15"/>
      <c r="E240" s="15"/>
      <c r="F240" s="15"/>
      <c r="G240" s="16"/>
      <c r="H240" s="16"/>
    </row>
    <row r="241" spans="1:8" ht="14.25">
      <c r="A241" s="15"/>
      <c r="B241" s="15"/>
      <c r="C241" s="15"/>
      <c r="D241" s="15"/>
      <c r="E241" s="15"/>
      <c r="F241" s="15"/>
      <c r="G241" s="16"/>
      <c r="H241" s="16"/>
    </row>
    <row r="242" spans="1:8" ht="14.25">
      <c r="A242" s="15"/>
      <c r="B242" s="15"/>
      <c r="C242" s="15"/>
      <c r="D242" s="15"/>
      <c r="E242" s="15"/>
      <c r="F242" s="15"/>
      <c r="G242" s="16"/>
      <c r="H242" s="16"/>
    </row>
    <row r="243" spans="1:8" ht="14.25">
      <c r="A243" s="15"/>
      <c r="B243" s="15"/>
      <c r="C243" s="15"/>
      <c r="D243" s="15"/>
      <c r="E243" s="15"/>
      <c r="F243" s="15"/>
      <c r="G243" s="16"/>
      <c r="H243" s="16"/>
    </row>
    <row r="244" spans="1:8" ht="14.25">
      <c r="A244" s="15"/>
      <c r="B244" s="15"/>
      <c r="C244" s="15"/>
      <c r="D244" s="15"/>
      <c r="E244" s="15"/>
      <c r="F244" s="15"/>
      <c r="G244" s="16"/>
      <c r="H244" s="16"/>
    </row>
    <row r="245" spans="1:8" ht="14.25">
      <c r="A245" s="15"/>
      <c r="B245" s="15"/>
      <c r="C245" s="15"/>
      <c r="D245" s="15"/>
      <c r="E245" s="15"/>
      <c r="F245" s="15"/>
      <c r="G245" s="16"/>
      <c r="H245" s="16"/>
    </row>
    <row r="246" spans="1:8" ht="14.25">
      <c r="A246" s="15"/>
      <c r="B246" s="15"/>
      <c r="C246" s="15"/>
      <c r="D246" s="15"/>
      <c r="E246" s="15"/>
      <c r="F246" s="15"/>
      <c r="G246" s="16"/>
      <c r="H246" s="16"/>
    </row>
    <row r="247" spans="1:8" ht="14.25">
      <c r="A247" s="15"/>
      <c r="B247" s="15"/>
      <c r="C247" s="15"/>
      <c r="D247" s="15"/>
      <c r="E247" s="15"/>
      <c r="F247" s="15"/>
      <c r="G247" s="16"/>
      <c r="H247" s="16"/>
    </row>
    <row r="248" spans="1:8" ht="14.25">
      <c r="A248" s="15"/>
      <c r="B248" s="15"/>
      <c r="C248" s="15"/>
      <c r="D248" s="15"/>
      <c r="E248" s="15"/>
      <c r="F248" s="15"/>
      <c r="G248" s="16"/>
      <c r="H248" s="16"/>
    </row>
    <row r="249" spans="1:8" ht="14.25">
      <c r="A249" s="15"/>
      <c r="B249" s="15"/>
      <c r="C249" s="15"/>
      <c r="D249" s="15"/>
      <c r="E249" s="15"/>
      <c r="F249" s="15"/>
      <c r="G249" s="16"/>
      <c r="H249" s="16"/>
    </row>
    <row r="250" spans="1:8" ht="14.25">
      <c r="A250" s="15"/>
      <c r="B250" s="15"/>
      <c r="C250" s="15"/>
      <c r="D250" s="15"/>
      <c r="E250" s="15"/>
      <c r="F250" s="15"/>
      <c r="G250" s="16"/>
      <c r="H250" s="16"/>
    </row>
    <row r="251" spans="1:8" ht="14.25">
      <c r="A251" s="15"/>
      <c r="B251" s="15"/>
      <c r="C251" s="15"/>
      <c r="D251" s="15"/>
      <c r="E251" s="15"/>
      <c r="F251" s="15"/>
      <c r="G251" s="16"/>
      <c r="H251" s="16"/>
    </row>
    <row r="252" spans="1:8" ht="14.25">
      <c r="A252" s="15"/>
      <c r="B252" s="15"/>
      <c r="C252" s="15"/>
      <c r="D252" s="15"/>
      <c r="E252" s="15"/>
      <c r="F252" s="15"/>
      <c r="G252" s="16"/>
      <c r="H252" s="16"/>
    </row>
    <row r="253" spans="1:8" ht="14.25">
      <c r="A253" s="15"/>
      <c r="B253" s="15"/>
      <c r="C253" s="15"/>
      <c r="D253" s="15"/>
      <c r="E253" s="15"/>
      <c r="F253" s="15"/>
      <c r="G253" s="16"/>
      <c r="H253" s="16"/>
    </row>
    <row r="254" spans="1:8" ht="14.25">
      <c r="A254" s="15"/>
      <c r="B254" s="15"/>
      <c r="C254" s="15"/>
      <c r="D254" s="15"/>
      <c r="E254" s="15"/>
      <c r="F254" s="15"/>
      <c r="G254" s="16"/>
      <c r="H254" s="16"/>
    </row>
    <row r="255" spans="1:8" ht="14.25">
      <c r="A255" s="15"/>
      <c r="B255" s="15"/>
      <c r="C255" s="15"/>
      <c r="D255" s="15"/>
      <c r="E255" s="15"/>
      <c r="F255" s="15"/>
      <c r="G255" s="16"/>
      <c r="H255" s="16"/>
    </row>
    <row r="256" spans="1:8" ht="14.25">
      <c r="A256" s="15"/>
      <c r="B256" s="15"/>
      <c r="C256" s="15"/>
      <c r="D256" s="15"/>
      <c r="E256" s="15"/>
      <c r="F256" s="15"/>
      <c r="G256" s="16"/>
      <c r="H256" s="16"/>
    </row>
    <row r="257" spans="1:8" ht="14.25">
      <c r="A257" s="15"/>
      <c r="B257" s="15"/>
      <c r="C257" s="15"/>
      <c r="D257" s="15"/>
      <c r="E257" s="15"/>
      <c r="F257" s="15"/>
      <c r="G257" s="16"/>
      <c r="H257" s="16"/>
    </row>
    <row r="258" spans="1:8" ht="14.25">
      <c r="A258" s="15"/>
      <c r="B258" s="15"/>
      <c r="C258" s="15"/>
      <c r="D258" s="15"/>
      <c r="E258" s="15"/>
      <c r="F258" s="15"/>
      <c r="G258" s="16"/>
      <c r="H258" s="16"/>
    </row>
    <row r="259" spans="1:8" ht="14.25">
      <c r="A259" s="15"/>
      <c r="B259" s="15"/>
      <c r="C259" s="15"/>
      <c r="D259" s="15"/>
      <c r="E259" s="15"/>
      <c r="F259" s="15"/>
      <c r="G259" s="16"/>
      <c r="H259" s="16"/>
    </row>
    <row r="260" spans="1:8" ht="14.25">
      <c r="A260" s="15"/>
      <c r="B260" s="15"/>
      <c r="C260" s="15"/>
      <c r="D260" s="15"/>
      <c r="E260" s="15"/>
      <c r="F260" s="15"/>
      <c r="G260" s="16"/>
      <c r="H260" s="16"/>
    </row>
    <row r="261" spans="1:8" ht="14.25">
      <c r="A261" s="15"/>
      <c r="B261" s="15"/>
      <c r="C261" s="15"/>
      <c r="D261" s="15"/>
      <c r="E261" s="15"/>
      <c r="F261" s="15"/>
      <c r="G261" s="16"/>
      <c r="H261" s="16"/>
    </row>
    <row r="262" spans="1:8" ht="14.25">
      <c r="A262" s="15"/>
      <c r="B262" s="15"/>
      <c r="C262" s="15"/>
      <c r="D262" s="15"/>
      <c r="E262" s="15"/>
      <c r="F262" s="15"/>
      <c r="G262" s="16"/>
      <c r="H262" s="16"/>
    </row>
    <row r="263" spans="1:8" ht="14.25">
      <c r="A263" s="15"/>
      <c r="B263" s="15"/>
      <c r="C263" s="15"/>
      <c r="D263" s="15"/>
      <c r="E263" s="15"/>
      <c r="F263" s="15"/>
      <c r="G263" s="16"/>
      <c r="H263" s="16"/>
    </row>
    <row r="264" spans="1:8" ht="14.25">
      <c r="A264" s="15"/>
      <c r="B264" s="15"/>
      <c r="C264" s="15"/>
      <c r="D264" s="15"/>
      <c r="E264" s="15"/>
      <c r="F264" s="15"/>
      <c r="G264" s="16"/>
      <c r="H264" s="16"/>
    </row>
    <row r="265" spans="1:8" ht="14.25">
      <c r="A265" s="15"/>
      <c r="B265" s="15"/>
      <c r="C265" s="15"/>
      <c r="D265" s="15"/>
      <c r="E265" s="15"/>
      <c r="F265" s="15"/>
      <c r="G265" s="16"/>
      <c r="H265" s="16"/>
    </row>
    <row r="266" spans="1:8" ht="14.25">
      <c r="A266" s="15"/>
      <c r="B266" s="15"/>
      <c r="C266" s="15"/>
      <c r="D266" s="15"/>
      <c r="E266" s="15"/>
      <c r="F266" s="15"/>
      <c r="G266" s="16"/>
      <c r="H266" s="16"/>
    </row>
    <row r="267" spans="1:8" ht="14.25">
      <c r="A267" s="15"/>
      <c r="B267" s="15"/>
      <c r="C267" s="15"/>
      <c r="D267" s="15"/>
      <c r="E267" s="15"/>
      <c r="F267" s="15"/>
      <c r="G267" s="16"/>
      <c r="H267" s="16"/>
    </row>
    <row r="268" spans="1:8" ht="14.25">
      <c r="A268" s="15"/>
      <c r="B268" s="15"/>
      <c r="C268" s="15"/>
      <c r="D268" s="15"/>
      <c r="E268" s="15"/>
      <c r="F268" s="15"/>
      <c r="G268" s="16"/>
      <c r="H268" s="16"/>
    </row>
    <row r="269" spans="1:8" ht="14.25">
      <c r="A269" s="15"/>
      <c r="B269" s="15"/>
      <c r="C269" s="15"/>
      <c r="D269" s="15"/>
      <c r="E269" s="15"/>
      <c r="F269" s="15"/>
      <c r="G269" s="16"/>
      <c r="H269" s="16"/>
    </row>
    <row r="270" spans="1:8" ht="14.25">
      <c r="A270" s="15"/>
      <c r="B270" s="15"/>
      <c r="C270" s="15"/>
      <c r="D270" s="15"/>
      <c r="E270" s="15"/>
      <c r="F270" s="15"/>
      <c r="G270" s="16"/>
      <c r="H270" s="16"/>
    </row>
    <row r="271" spans="1:8" ht="14.25">
      <c r="A271" s="15"/>
      <c r="B271" s="15"/>
      <c r="C271" s="15"/>
      <c r="D271" s="15"/>
      <c r="E271" s="15"/>
      <c r="F271" s="15"/>
      <c r="G271" s="16"/>
      <c r="H271" s="16"/>
    </row>
    <row r="272" spans="1:8" ht="14.25">
      <c r="A272" s="15"/>
      <c r="B272" s="15"/>
      <c r="C272" s="15"/>
      <c r="D272" s="15"/>
      <c r="E272" s="15"/>
      <c r="F272" s="15"/>
      <c r="G272" s="16"/>
      <c r="H272" s="16"/>
    </row>
    <row r="273" spans="1:8" ht="14.25">
      <c r="A273" s="15"/>
      <c r="B273" s="15"/>
      <c r="C273" s="15"/>
      <c r="D273" s="15"/>
      <c r="E273" s="15"/>
      <c r="F273" s="15"/>
      <c r="G273" s="16"/>
      <c r="H273" s="16"/>
    </row>
    <row r="274" spans="1:8" ht="14.25">
      <c r="A274" s="15"/>
      <c r="B274" s="15"/>
      <c r="C274" s="15"/>
      <c r="D274" s="15"/>
      <c r="E274" s="15"/>
      <c r="F274" s="15"/>
      <c r="G274" s="16"/>
      <c r="H274" s="16"/>
    </row>
    <row r="275" spans="1:8" ht="14.25">
      <c r="A275" s="15"/>
      <c r="B275" s="15"/>
      <c r="C275" s="15"/>
      <c r="D275" s="15"/>
      <c r="E275" s="15"/>
      <c r="F275" s="15"/>
      <c r="G275" s="16"/>
      <c r="H275" s="16"/>
    </row>
  </sheetData>
  <sheetProtection password="97F5" sheet="1" selectLockedCells="1" selectUnlockedCells="1"/>
  <printOptions/>
  <pageMargins left="0.7" right="0.7" top="0.787401575" bottom="0.7874015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130"/>
  <sheetViews>
    <sheetView zoomScalePageLayoutView="0" workbookViewId="0" topLeftCell="A1">
      <selection activeCell="E31" sqref="E31"/>
    </sheetView>
  </sheetViews>
  <sheetFormatPr defaultColWidth="11.421875" defaultRowHeight="15"/>
  <cols>
    <col min="1" max="1" width="9.7109375" style="0" customWidth="1"/>
    <col min="2" max="2" width="16.28125" style="0" customWidth="1"/>
    <col min="3" max="3" width="7.140625" style="0" customWidth="1"/>
  </cols>
  <sheetData>
    <row r="1" spans="1:3" ht="14.25">
      <c r="A1" s="65" t="s">
        <v>166</v>
      </c>
      <c r="B1" s="57" t="s">
        <v>91</v>
      </c>
      <c r="C1" s="58">
        <f>Eingabe!B13</f>
        <v>0</v>
      </c>
    </row>
    <row r="2" spans="1:3" ht="14.25">
      <c r="A2" s="56"/>
      <c r="B2" s="57" t="s">
        <v>92</v>
      </c>
      <c r="C2" s="61">
        <f>Eingabe!B17</f>
        <v>0</v>
      </c>
    </row>
    <row r="3" spans="1:3" ht="14.25">
      <c r="A3" s="59"/>
      <c r="B3" s="60"/>
      <c r="C3" s="59"/>
    </row>
    <row r="4" spans="1:3" ht="14.25">
      <c r="A4" s="56" t="s">
        <v>93</v>
      </c>
      <c r="B4" s="57" t="s">
        <v>2</v>
      </c>
      <c r="C4" s="89">
        <f>IF(Eingabe!A$22="x",1,"")</f>
      </c>
    </row>
    <row r="5" spans="1:3" ht="14.25">
      <c r="A5" s="56"/>
      <c r="B5" s="57" t="s">
        <v>3</v>
      </c>
      <c r="C5" s="89">
        <f>IF(Eingabe!B$22="x",1,"")</f>
      </c>
    </row>
    <row r="6" spans="1:3" ht="14.25">
      <c r="A6" s="56"/>
      <c r="B6" s="57" t="s">
        <v>4</v>
      </c>
      <c r="C6" s="89">
        <f>IF(Eingabe!C$22="x",1,"")</f>
      </c>
    </row>
    <row r="7" spans="1:3" ht="14.25">
      <c r="A7" s="56"/>
      <c r="B7" s="57" t="s">
        <v>5</v>
      </c>
      <c r="C7" s="89">
        <f>IF(Eingabe!D$22="x",1,"")</f>
      </c>
    </row>
    <row r="8" spans="1:3" ht="14.25">
      <c r="A8" s="56"/>
      <c r="B8" s="57" t="s">
        <v>94</v>
      </c>
      <c r="C8" s="89">
        <f>IF(Eingabe!E$22="x",1,"")</f>
      </c>
    </row>
    <row r="9" spans="1:3" ht="14.25">
      <c r="A9" s="59"/>
      <c r="B9" s="60"/>
      <c r="C9" s="59"/>
    </row>
    <row r="10" spans="1:3" ht="14.25">
      <c r="A10" s="56" t="s">
        <v>95</v>
      </c>
      <c r="B10" s="57" t="s">
        <v>96</v>
      </c>
      <c r="C10" s="89">
        <f>IF(C11&gt;1,1,"")</f>
      </c>
    </row>
    <row r="11" spans="1:3" ht="14.25">
      <c r="A11" s="56"/>
      <c r="B11" s="57" t="s">
        <v>97</v>
      </c>
      <c r="C11" s="58">
        <f>Eingabe!A27</f>
        <v>0</v>
      </c>
    </row>
    <row r="12" spans="1:3" ht="14.25">
      <c r="A12" s="56"/>
      <c r="B12" s="57" t="s">
        <v>98</v>
      </c>
      <c r="C12" s="58">
        <f>Eingabe!B27</f>
        <v>0</v>
      </c>
    </row>
    <row r="13" spans="1:3" ht="14.25">
      <c r="A13" s="56"/>
      <c r="B13" s="57"/>
      <c r="C13" s="56"/>
    </row>
    <row r="14" spans="1:3" ht="14.25">
      <c r="A14" s="59"/>
      <c r="B14" s="60"/>
      <c r="C14" s="59"/>
    </row>
    <row r="15" spans="1:3" ht="14.25">
      <c r="A15" s="56"/>
      <c r="B15" s="57"/>
      <c r="C15" s="61"/>
    </row>
    <row r="16" spans="1:3" ht="14.25">
      <c r="A16" s="59"/>
      <c r="B16" s="60"/>
      <c r="C16" s="59"/>
    </row>
    <row r="17" spans="1:3" ht="14.25">
      <c r="A17" s="56" t="s">
        <v>99</v>
      </c>
      <c r="B17" s="57"/>
      <c r="C17" s="58">
        <f>Eingabe!F128</f>
        <v>0</v>
      </c>
    </row>
    <row r="18" spans="1:3" ht="14.25">
      <c r="A18" s="59"/>
      <c r="B18" s="60"/>
      <c r="C18" s="59"/>
    </row>
    <row r="19" spans="1:3" ht="14.25">
      <c r="A19" s="62" t="s">
        <v>100</v>
      </c>
      <c r="B19" s="63" t="s">
        <v>101</v>
      </c>
      <c r="C19" s="58">
        <f>Eingabe!F33</f>
        <v>0</v>
      </c>
    </row>
    <row r="20" spans="1:3" ht="14.25">
      <c r="A20" s="62" t="s">
        <v>100</v>
      </c>
      <c r="B20" s="63" t="s">
        <v>102</v>
      </c>
      <c r="C20" s="58">
        <f>Eingabe!F34</f>
        <v>0</v>
      </c>
    </row>
    <row r="21" spans="1:3" ht="14.25">
      <c r="A21" s="62"/>
      <c r="B21" s="63" t="s">
        <v>103</v>
      </c>
      <c r="C21" s="58">
        <f>Eingabe!F35</f>
        <v>0</v>
      </c>
    </row>
    <row r="22" spans="1:3" ht="14.25">
      <c r="A22" s="62" t="s">
        <v>104</v>
      </c>
      <c r="B22" s="63" t="s">
        <v>105</v>
      </c>
      <c r="C22" s="58">
        <f>Eingabe!F36</f>
        <v>0</v>
      </c>
    </row>
    <row r="23" spans="1:3" ht="14.25">
      <c r="A23" s="56"/>
      <c r="B23" s="64" t="s">
        <v>106</v>
      </c>
      <c r="C23" s="58">
        <f>Eingabe!F37</f>
        <v>0</v>
      </c>
    </row>
    <row r="24" spans="1:3" ht="14.25">
      <c r="A24" s="56" t="s">
        <v>107</v>
      </c>
      <c r="B24" s="64"/>
      <c r="C24" s="58">
        <f>Eingabe!F38</f>
        <v>0</v>
      </c>
    </row>
    <row r="25" spans="1:3" ht="14.25">
      <c r="A25" s="56"/>
      <c r="B25" s="75" t="s">
        <v>173</v>
      </c>
      <c r="C25" s="58">
        <f>Eingabe!F40</f>
        <v>0</v>
      </c>
    </row>
    <row r="26" spans="1:3" ht="14.25">
      <c r="A26" s="56"/>
      <c r="B26" s="57" t="s">
        <v>108</v>
      </c>
      <c r="C26" s="58">
        <f>Eingabe!F42</f>
        <v>0</v>
      </c>
    </row>
    <row r="27" spans="1:3" ht="14.25">
      <c r="A27" s="56" t="s">
        <v>109</v>
      </c>
      <c r="B27" s="57" t="s">
        <v>110</v>
      </c>
      <c r="C27" s="68">
        <f>C34+C35</f>
        <v>0</v>
      </c>
    </row>
    <row r="28" spans="1:3" ht="14.25">
      <c r="A28" s="65" t="s">
        <v>174</v>
      </c>
      <c r="B28" s="57" t="s">
        <v>111</v>
      </c>
      <c r="C28" s="69" t="e">
        <f>C21/C20</f>
        <v>#DIV/0!</v>
      </c>
    </row>
    <row r="29" spans="1:3" ht="14.25">
      <c r="A29" s="70"/>
      <c r="B29" s="71"/>
      <c r="C29" s="72"/>
    </row>
    <row r="30" spans="1:3" ht="14.25">
      <c r="A30" s="56" t="s">
        <v>112</v>
      </c>
      <c r="B30" s="57"/>
      <c r="C30" s="68">
        <f>C25-C26</f>
        <v>0</v>
      </c>
    </row>
    <row r="31" spans="1:3" ht="14.25">
      <c r="A31" s="56" t="s">
        <v>113</v>
      </c>
      <c r="B31" s="57"/>
      <c r="C31" s="69" t="e">
        <f>C30/C25</f>
        <v>#DIV/0!</v>
      </c>
    </row>
    <row r="32" spans="1:3" ht="14.25">
      <c r="A32" s="59"/>
      <c r="B32" s="60"/>
      <c r="C32" s="73"/>
    </row>
    <row r="33" spans="1:3" ht="14.25">
      <c r="A33" s="65" t="s">
        <v>114</v>
      </c>
      <c r="B33" s="57" t="s">
        <v>115</v>
      </c>
      <c r="C33" s="58">
        <f>Eingabe!B51</f>
        <v>0</v>
      </c>
    </row>
    <row r="34" spans="1:3" ht="14.25">
      <c r="A34" s="56"/>
      <c r="B34" s="57" t="s">
        <v>116</v>
      </c>
      <c r="C34" s="58">
        <f>Eingabe!B52</f>
        <v>0</v>
      </c>
    </row>
    <row r="35" spans="1:3" ht="14.25">
      <c r="A35" s="56"/>
      <c r="B35" s="57" t="s">
        <v>117</v>
      </c>
      <c r="C35" s="58">
        <f>Eingabe!B53</f>
        <v>0</v>
      </c>
    </row>
    <row r="36" spans="1:3" ht="14.25">
      <c r="A36" s="56"/>
      <c r="B36" s="57" t="s">
        <v>118</v>
      </c>
      <c r="C36" s="58">
        <f>Eingabe!B54</f>
        <v>0</v>
      </c>
    </row>
    <row r="37" spans="1:3" ht="14.25">
      <c r="A37" s="56"/>
      <c r="B37" s="57"/>
      <c r="C37" s="74" t="str">
        <f>IF(SUM(C33:C36)=C25,"o.k","DF")</f>
        <v>o.k</v>
      </c>
    </row>
    <row r="38" spans="1:3" s="88" customFormat="1" ht="14.25">
      <c r="A38" s="90" t="s">
        <v>175</v>
      </c>
      <c r="B38" s="91" t="s">
        <v>115</v>
      </c>
      <c r="C38" s="62">
        <f>Eingabe!F51</f>
        <v>0</v>
      </c>
    </row>
    <row r="39" spans="1:3" s="88" customFormat="1" ht="14.25">
      <c r="A39" s="90"/>
      <c r="B39" s="91" t="s">
        <v>116</v>
      </c>
      <c r="C39" s="62">
        <f>Eingabe!F52</f>
        <v>0</v>
      </c>
    </row>
    <row r="40" spans="1:3" s="88" customFormat="1" ht="14.25">
      <c r="A40" s="90"/>
      <c r="B40" s="91" t="s">
        <v>117</v>
      </c>
      <c r="C40" s="62">
        <f>Eingabe!F53</f>
        <v>0</v>
      </c>
    </row>
    <row r="41" spans="1:3" s="88" customFormat="1" ht="14.25">
      <c r="A41" s="90"/>
      <c r="B41" s="91" t="s">
        <v>118</v>
      </c>
      <c r="C41" s="62">
        <f>Eingabe!F54</f>
        <v>0</v>
      </c>
    </row>
    <row r="42" spans="1:3" ht="14.25">
      <c r="A42" s="56"/>
      <c r="B42" s="57"/>
      <c r="C42" s="56"/>
    </row>
    <row r="43" spans="1:3" ht="14.25">
      <c r="A43" s="65" t="s">
        <v>114</v>
      </c>
      <c r="B43" s="57" t="s">
        <v>115</v>
      </c>
      <c r="C43" s="69" t="e">
        <f>C33/C$25</f>
        <v>#DIV/0!</v>
      </c>
    </row>
    <row r="44" spans="1:3" ht="14.25">
      <c r="A44" s="56"/>
      <c r="B44" s="57" t="s">
        <v>116</v>
      </c>
      <c r="C44" s="69" t="e">
        <f>C34/C$25</f>
        <v>#DIV/0!</v>
      </c>
    </row>
    <row r="45" spans="1:3" ht="14.25">
      <c r="A45" s="56"/>
      <c r="B45" s="57" t="s">
        <v>117</v>
      </c>
      <c r="C45" s="69" t="e">
        <f>C35/C$25</f>
        <v>#DIV/0!</v>
      </c>
    </row>
    <row r="46" spans="1:3" ht="14.25">
      <c r="A46" s="56"/>
      <c r="B46" s="57" t="s">
        <v>118</v>
      </c>
      <c r="C46" s="69" t="e">
        <f>C36/C$25</f>
        <v>#DIV/0!</v>
      </c>
    </row>
    <row r="47" spans="1:3" s="88" customFormat="1" ht="14.25">
      <c r="A47" s="62"/>
      <c r="B47" s="63"/>
      <c r="C47" s="67"/>
    </row>
    <row r="48" spans="1:3" s="88" customFormat="1" ht="14.25">
      <c r="A48" s="90" t="s">
        <v>175</v>
      </c>
      <c r="B48" s="91" t="s">
        <v>115</v>
      </c>
      <c r="C48" s="69" t="e">
        <f>C38/C$25</f>
        <v>#DIV/0!</v>
      </c>
    </row>
    <row r="49" spans="1:3" s="88" customFormat="1" ht="14.25">
      <c r="A49" s="90"/>
      <c r="B49" s="91" t="s">
        <v>116</v>
      </c>
      <c r="C49" s="69" t="e">
        <f>C39/C$25</f>
        <v>#DIV/0!</v>
      </c>
    </row>
    <row r="50" spans="1:3" s="88" customFormat="1" ht="14.25">
      <c r="A50" s="90"/>
      <c r="B50" s="91" t="s">
        <v>117</v>
      </c>
      <c r="C50" s="69" t="e">
        <f>C40/C$25</f>
        <v>#DIV/0!</v>
      </c>
    </row>
    <row r="51" spans="1:3" s="88" customFormat="1" ht="14.25">
      <c r="A51" s="90"/>
      <c r="B51" s="91" t="s">
        <v>12</v>
      </c>
      <c r="C51" s="69" t="e">
        <f>C41/C$25</f>
        <v>#DIV/0!</v>
      </c>
    </row>
    <row r="52" spans="1:3" ht="14.25">
      <c r="A52" s="59"/>
      <c r="B52" s="60"/>
      <c r="C52" s="59"/>
    </row>
    <row r="53" spans="1:3" ht="14.25">
      <c r="A53" s="65" t="s">
        <v>177</v>
      </c>
      <c r="B53" s="64" t="s">
        <v>15</v>
      </c>
      <c r="C53" s="95">
        <f>Eingabe!C59</f>
        <v>0</v>
      </c>
    </row>
    <row r="54" spans="1:3" ht="14.25">
      <c r="A54" s="56"/>
      <c r="B54" s="64" t="s">
        <v>16</v>
      </c>
      <c r="C54" s="95">
        <f>Eingabe!C60</f>
        <v>0</v>
      </c>
    </row>
    <row r="55" spans="1:3" ht="14.25">
      <c r="A55" s="56"/>
      <c r="B55" s="64" t="s">
        <v>17</v>
      </c>
      <c r="C55" s="95">
        <f>Eingabe!C61</f>
        <v>0</v>
      </c>
    </row>
    <row r="56" spans="1:3" ht="14.25">
      <c r="A56" s="56"/>
      <c r="B56" s="75" t="s">
        <v>119</v>
      </c>
      <c r="C56" s="95">
        <f>Eingabe!C62</f>
        <v>0</v>
      </c>
    </row>
    <row r="57" spans="1:3" ht="14.25">
      <c r="A57" s="56"/>
      <c r="B57" s="64" t="s">
        <v>120</v>
      </c>
      <c r="C57" s="95">
        <f>Eingabe!C63</f>
        <v>0</v>
      </c>
    </row>
    <row r="58" spans="1:3" ht="14.25">
      <c r="A58" s="56"/>
      <c r="B58" s="64" t="s">
        <v>19</v>
      </c>
      <c r="C58" s="95">
        <f>Eingabe!C64</f>
        <v>0</v>
      </c>
    </row>
    <row r="59" spans="1:3" ht="14.25">
      <c r="A59" s="56"/>
      <c r="B59" s="64" t="s">
        <v>121</v>
      </c>
      <c r="C59" s="95">
        <f>Eingabe!F59</f>
        <v>0</v>
      </c>
    </row>
    <row r="60" spans="1:3" ht="14.25">
      <c r="A60" s="56"/>
      <c r="B60" s="64" t="s">
        <v>122</v>
      </c>
      <c r="C60" s="95">
        <f>Eingabe!F60</f>
        <v>0</v>
      </c>
    </row>
    <row r="61" spans="1:3" ht="14.25">
      <c r="A61" s="56"/>
      <c r="B61" s="64" t="s">
        <v>123</v>
      </c>
      <c r="C61" s="95">
        <f>Eingabe!F61</f>
        <v>0</v>
      </c>
    </row>
    <row r="62" spans="1:3" ht="14.25">
      <c r="A62" s="56"/>
      <c r="B62" s="64" t="s">
        <v>23</v>
      </c>
      <c r="C62" s="95">
        <f>Eingabe!F62</f>
        <v>0</v>
      </c>
    </row>
    <row r="63" spans="1:3" ht="14.25">
      <c r="A63" s="56"/>
      <c r="B63" s="64" t="s">
        <v>24</v>
      </c>
      <c r="C63" s="95">
        <f>Eingabe!F63</f>
        <v>0</v>
      </c>
    </row>
    <row r="64" spans="1:3" ht="14.25">
      <c r="A64" s="56"/>
      <c r="B64" s="64" t="s">
        <v>25</v>
      </c>
      <c r="C64" s="95">
        <f>Eingabe!F64</f>
        <v>0</v>
      </c>
    </row>
    <row r="65" spans="1:3" ht="14.25">
      <c r="A65" s="92"/>
      <c r="B65" s="64"/>
      <c r="C65" s="74" t="str">
        <f>IF(SUM(C53:C64)=C25,"o.k","DF")</f>
        <v>o.k</v>
      </c>
    </row>
    <row r="66" spans="1:3" ht="14.25">
      <c r="A66" s="94" t="s">
        <v>176</v>
      </c>
      <c r="B66" s="64" t="s">
        <v>15</v>
      </c>
      <c r="C66" s="93" t="e">
        <f>C53/C$25</f>
        <v>#DIV/0!</v>
      </c>
    </row>
    <row r="67" spans="1:3" ht="14.25">
      <c r="A67" s="92"/>
      <c r="B67" s="64" t="s">
        <v>16</v>
      </c>
      <c r="C67" s="93" t="e">
        <f aca="true" t="shared" si="0" ref="C67:C77">C54/C$25</f>
        <v>#DIV/0!</v>
      </c>
    </row>
    <row r="68" spans="1:3" ht="14.25">
      <c r="A68" s="92"/>
      <c r="B68" s="64" t="s">
        <v>17</v>
      </c>
      <c r="C68" s="93" t="e">
        <f t="shared" si="0"/>
        <v>#DIV/0!</v>
      </c>
    </row>
    <row r="69" spans="1:3" ht="14.25">
      <c r="A69" s="92"/>
      <c r="B69" s="75" t="s">
        <v>119</v>
      </c>
      <c r="C69" s="93" t="e">
        <f t="shared" si="0"/>
        <v>#DIV/0!</v>
      </c>
    </row>
    <row r="70" spans="1:3" ht="14.25">
      <c r="A70" s="92"/>
      <c r="B70" s="64" t="s">
        <v>120</v>
      </c>
      <c r="C70" s="93" t="e">
        <f t="shared" si="0"/>
        <v>#DIV/0!</v>
      </c>
    </row>
    <row r="71" spans="1:3" ht="14.25">
      <c r="A71" s="92"/>
      <c r="B71" s="64" t="s">
        <v>19</v>
      </c>
      <c r="C71" s="93" t="e">
        <f t="shared" si="0"/>
        <v>#DIV/0!</v>
      </c>
    </row>
    <row r="72" spans="1:3" ht="14.25">
      <c r="A72" s="92"/>
      <c r="B72" s="64" t="s">
        <v>121</v>
      </c>
      <c r="C72" s="93" t="e">
        <f t="shared" si="0"/>
        <v>#DIV/0!</v>
      </c>
    </row>
    <row r="73" spans="1:3" ht="14.25">
      <c r="A73" s="92"/>
      <c r="B73" s="64" t="s">
        <v>122</v>
      </c>
      <c r="C73" s="93" t="e">
        <f t="shared" si="0"/>
        <v>#DIV/0!</v>
      </c>
    </row>
    <row r="74" spans="1:3" ht="14.25">
      <c r="A74" s="92"/>
      <c r="B74" s="64" t="s">
        <v>123</v>
      </c>
      <c r="C74" s="93" t="e">
        <f t="shared" si="0"/>
        <v>#DIV/0!</v>
      </c>
    </row>
    <row r="75" spans="1:3" ht="14.25">
      <c r="A75" s="92"/>
      <c r="B75" s="64" t="s">
        <v>23</v>
      </c>
      <c r="C75" s="93" t="e">
        <f t="shared" si="0"/>
        <v>#DIV/0!</v>
      </c>
    </row>
    <row r="76" spans="1:3" ht="14.25">
      <c r="A76" s="92"/>
      <c r="B76" s="64" t="s">
        <v>24</v>
      </c>
      <c r="C76" s="93" t="e">
        <f t="shared" si="0"/>
        <v>#DIV/0!</v>
      </c>
    </row>
    <row r="77" spans="1:3" ht="14.25">
      <c r="A77" s="92"/>
      <c r="B77" s="64" t="s">
        <v>25</v>
      </c>
      <c r="C77" s="93" t="e">
        <f t="shared" si="0"/>
        <v>#DIV/0!</v>
      </c>
    </row>
    <row r="78" spans="1:3" ht="14.25">
      <c r="A78" s="59"/>
      <c r="B78" s="76"/>
      <c r="C78" s="59"/>
    </row>
    <row r="79" spans="1:3" ht="14.25">
      <c r="A79" s="62" t="s">
        <v>124</v>
      </c>
      <c r="B79" s="77" t="s">
        <v>125</v>
      </c>
      <c r="C79" s="58">
        <f>Eingabe!F69</f>
        <v>0</v>
      </c>
    </row>
    <row r="80" spans="1:3" ht="14.25">
      <c r="A80" s="62"/>
      <c r="B80" s="77" t="s">
        <v>126</v>
      </c>
      <c r="C80" s="58">
        <f>Eingabe!F70</f>
        <v>0</v>
      </c>
    </row>
    <row r="81" spans="1:3" ht="14.25">
      <c r="A81" s="56" t="s">
        <v>127</v>
      </c>
      <c r="B81" s="57"/>
      <c r="C81" s="89">
        <f>IF(Eingabe!F135&gt;0,1,"")</f>
      </c>
    </row>
    <row r="82" spans="1:3" ht="14.25">
      <c r="A82" s="78" t="s">
        <v>128</v>
      </c>
      <c r="B82" s="57" t="s">
        <v>129</v>
      </c>
      <c r="C82" s="58">
        <f>Eingabe!F135</f>
        <v>0</v>
      </c>
    </row>
    <row r="83" spans="1:3" ht="14.25">
      <c r="A83" s="56" t="s">
        <v>130</v>
      </c>
      <c r="B83" s="57"/>
      <c r="C83" s="58">
        <f>Eingabe!F129</f>
        <v>0</v>
      </c>
    </row>
    <row r="84" spans="1:3" ht="14.25">
      <c r="A84" s="56" t="s">
        <v>131</v>
      </c>
      <c r="B84" s="57"/>
      <c r="C84" s="58">
        <f>Eingabe!F130</f>
        <v>0</v>
      </c>
    </row>
    <row r="85" spans="1:3" ht="14.25">
      <c r="A85" s="56" t="s">
        <v>132</v>
      </c>
      <c r="B85" s="57"/>
      <c r="C85" s="58">
        <f>Eingabe!F131</f>
        <v>0</v>
      </c>
    </row>
    <row r="86" spans="1:3" ht="14.25">
      <c r="A86" s="56" t="s">
        <v>133</v>
      </c>
      <c r="B86" s="57"/>
      <c r="C86" s="58">
        <f>Eingabe!F132</f>
        <v>0</v>
      </c>
    </row>
    <row r="87" spans="1:3" ht="14.25">
      <c r="A87" s="56" t="s">
        <v>134</v>
      </c>
      <c r="B87" s="57"/>
      <c r="C87" s="58">
        <f>Eingabe!F133</f>
        <v>0</v>
      </c>
    </row>
    <row r="88" spans="1:3" ht="14.25">
      <c r="A88" s="56" t="s">
        <v>135</v>
      </c>
      <c r="B88" s="57"/>
      <c r="C88" s="58">
        <f>Eingabe!F134</f>
        <v>0</v>
      </c>
    </row>
    <row r="89" spans="1:3" ht="14.25">
      <c r="A89" s="79"/>
      <c r="B89" s="80"/>
      <c r="C89" s="79"/>
    </row>
    <row r="90" spans="1:3" ht="14.25">
      <c r="A90" s="81" t="s">
        <v>136</v>
      </c>
      <c r="B90" s="82"/>
      <c r="C90" s="58">
        <f>Eingabe!F137</f>
        <v>0</v>
      </c>
    </row>
    <row r="91" spans="1:3" ht="14.25">
      <c r="A91" s="81" t="s">
        <v>137</v>
      </c>
      <c r="B91" s="82"/>
      <c r="C91" s="58">
        <f>Eingabe!F138</f>
        <v>0</v>
      </c>
    </row>
    <row r="92" spans="1:3" ht="14.25">
      <c r="A92" s="56" t="s">
        <v>138</v>
      </c>
      <c r="B92" s="57"/>
      <c r="C92" s="58">
        <f>Eingabe!F139</f>
        <v>0</v>
      </c>
    </row>
    <row r="93" spans="1:3" ht="14.25">
      <c r="A93" s="81" t="s">
        <v>139</v>
      </c>
      <c r="B93" s="82"/>
      <c r="C93" s="58">
        <f>C86</f>
        <v>0</v>
      </c>
    </row>
    <row r="94" spans="1:3" ht="14.25">
      <c r="A94" s="79"/>
      <c r="B94" s="80"/>
      <c r="C94" s="79"/>
    </row>
    <row r="95" spans="1:3" ht="14.25">
      <c r="A95" s="83" t="s">
        <v>140</v>
      </c>
      <c r="B95" s="84" t="s">
        <v>141</v>
      </c>
      <c r="C95" s="58">
        <f>Eingabe!F68</f>
        <v>0</v>
      </c>
    </row>
    <row r="96" spans="1:3" ht="14.25">
      <c r="A96" s="81"/>
      <c r="B96" s="66" t="s">
        <v>142</v>
      </c>
      <c r="C96" s="58">
        <f>Eingabe!C75</f>
        <v>0</v>
      </c>
    </row>
    <row r="97" spans="1:3" ht="14.25">
      <c r="A97" s="81"/>
      <c r="B97" s="82" t="s">
        <v>143</v>
      </c>
      <c r="C97" s="58">
        <f>Eingabe!C76</f>
        <v>0</v>
      </c>
    </row>
    <row r="98" spans="1:3" ht="14.25">
      <c r="A98" s="81"/>
      <c r="B98" s="82" t="s">
        <v>144</v>
      </c>
      <c r="C98" s="58">
        <f>E98+G98+I98+K98+M98</f>
        <v>0</v>
      </c>
    </row>
    <row r="99" spans="1:3" ht="14.25">
      <c r="A99" s="81"/>
      <c r="B99" s="66" t="s">
        <v>145</v>
      </c>
      <c r="C99" s="58">
        <f>E99+G99+I99+K99+M99</f>
        <v>0</v>
      </c>
    </row>
    <row r="100" spans="1:3" ht="14.25">
      <c r="A100" s="81"/>
      <c r="B100" s="82" t="s">
        <v>146</v>
      </c>
      <c r="C100" s="58">
        <f>E100+G100+I100+K100+M100</f>
        <v>0</v>
      </c>
    </row>
    <row r="101" spans="1:3" ht="14.25">
      <c r="A101" s="81"/>
      <c r="B101" s="66" t="s">
        <v>147</v>
      </c>
      <c r="C101" s="58">
        <f>Eingabe!C74</f>
        <v>0</v>
      </c>
    </row>
    <row r="102" spans="1:3" ht="14.25">
      <c r="A102" s="79"/>
      <c r="B102" s="80"/>
      <c r="C102" s="79"/>
    </row>
    <row r="103" spans="1:3" ht="14.25">
      <c r="A103" s="81" t="s">
        <v>148</v>
      </c>
      <c r="B103" s="82" t="s">
        <v>149</v>
      </c>
      <c r="C103" s="58">
        <f>Eingabe!F83</f>
        <v>0</v>
      </c>
    </row>
    <row r="104" spans="1:3" ht="14.25">
      <c r="A104" s="81"/>
      <c r="B104" s="82" t="s">
        <v>150</v>
      </c>
      <c r="C104" s="58">
        <f>Eingabe!F84</f>
        <v>0</v>
      </c>
    </row>
    <row r="105" spans="1:3" ht="14.25">
      <c r="A105" s="81" t="s">
        <v>151</v>
      </c>
      <c r="B105" s="66" t="s">
        <v>39</v>
      </c>
      <c r="C105" s="58">
        <f>IF(Eingabe!C98="x",1,"")</f>
      </c>
    </row>
    <row r="106" spans="1:3" ht="14.25">
      <c r="A106" s="81"/>
      <c r="B106" s="66" t="s">
        <v>40</v>
      </c>
      <c r="C106" s="58">
        <f>IF(Eingabe!C99="x",1,"")</f>
      </c>
    </row>
    <row r="107" spans="1:3" ht="14.25">
      <c r="A107" s="81"/>
      <c r="B107" s="66" t="s">
        <v>41</v>
      </c>
      <c r="C107" s="58">
        <f>IF(Eingabe!C100="x",1,"")</f>
      </c>
    </row>
    <row r="108" spans="1:3" ht="14.25">
      <c r="A108" s="81"/>
      <c r="B108" s="66" t="s">
        <v>152</v>
      </c>
      <c r="C108" s="58">
        <f>IF(Eingabe!C101="x",1,"")</f>
      </c>
    </row>
    <row r="109" spans="1:3" ht="14.25">
      <c r="A109" s="81"/>
      <c r="B109" s="66" t="s">
        <v>153</v>
      </c>
      <c r="C109" s="58">
        <f>IF(Eingabe!C102="x",1,"")</f>
      </c>
    </row>
    <row r="110" spans="1:3" ht="14.25">
      <c r="A110" s="79"/>
      <c r="B110" s="85"/>
      <c r="C110" s="86"/>
    </row>
    <row r="111" spans="1:3" ht="14.25">
      <c r="A111" s="81" t="s">
        <v>154</v>
      </c>
      <c r="B111" s="82" t="s">
        <v>155</v>
      </c>
      <c r="C111" s="58">
        <f>Eingabe!F85</f>
        <v>0</v>
      </c>
    </row>
    <row r="112" spans="1:3" ht="14.25">
      <c r="A112" s="81" t="s">
        <v>156</v>
      </c>
      <c r="B112" s="82" t="s">
        <v>157</v>
      </c>
      <c r="C112" s="58">
        <f>Eingabe!F88</f>
        <v>0</v>
      </c>
    </row>
    <row r="113" spans="1:3" ht="14.25">
      <c r="A113" s="81"/>
      <c r="B113" s="82" t="s">
        <v>12</v>
      </c>
      <c r="C113" s="58">
        <f>Eingabe!F89</f>
        <v>0</v>
      </c>
    </row>
    <row r="114" spans="1:3" ht="14.25">
      <c r="A114" s="81"/>
      <c r="B114" s="82" t="s">
        <v>158</v>
      </c>
      <c r="C114" s="58">
        <f>Eingabe!F90</f>
        <v>0</v>
      </c>
    </row>
    <row r="115" spans="1:3" ht="14.25">
      <c r="A115" s="79"/>
      <c r="B115" s="80"/>
      <c r="C115" s="86"/>
    </row>
    <row r="116" spans="1:3" ht="14.25">
      <c r="A116" s="81" t="s">
        <v>159</v>
      </c>
      <c r="B116" s="66" t="s">
        <v>45</v>
      </c>
      <c r="C116" s="58">
        <f>IF(Eingabe!C108="x",1,"")</f>
      </c>
    </row>
    <row r="117" spans="1:3" ht="14.25">
      <c r="A117" s="81"/>
      <c r="B117" s="66" t="s">
        <v>46</v>
      </c>
      <c r="C117" s="58">
        <f>IF(Eingabe!C109="x",1,"")</f>
      </c>
    </row>
    <row r="118" spans="1:3" ht="14.25">
      <c r="A118" s="81"/>
      <c r="B118" s="66" t="s">
        <v>47</v>
      </c>
      <c r="C118" s="58">
        <f>IF(Eingabe!C110="x",1,"")</f>
      </c>
    </row>
    <row r="119" spans="1:3" ht="14.25">
      <c r="A119" s="81"/>
      <c r="B119" s="66" t="s">
        <v>160</v>
      </c>
      <c r="C119" s="58">
        <f>IF(Eingabe!C111="x",1,"")</f>
      </c>
    </row>
    <row r="120" spans="1:3" ht="14.25">
      <c r="A120" s="81"/>
      <c r="B120" s="66" t="s">
        <v>161</v>
      </c>
      <c r="C120" s="58">
        <f>IF(Eingabe!C112="x",1,"")</f>
      </c>
    </row>
    <row r="121" spans="1:3" ht="14.25">
      <c r="A121" s="81"/>
      <c r="B121" s="66" t="s">
        <v>48</v>
      </c>
      <c r="C121" s="58">
        <f>IF(Eingabe!C113="x",1,"")</f>
      </c>
    </row>
    <row r="122" spans="1:3" ht="14.25">
      <c r="A122" s="81"/>
      <c r="B122" s="66" t="s">
        <v>49</v>
      </c>
      <c r="C122" s="58">
        <f>IF(Eingabe!C114="x",1,"")</f>
      </c>
    </row>
    <row r="123" spans="1:3" ht="14.25">
      <c r="A123" s="81" t="s">
        <v>162</v>
      </c>
      <c r="B123" s="82"/>
      <c r="C123" s="58">
        <f>IF(Eingabe!B118="x",1,"")</f>
      </c>
    </row>
    <row r="124" spans="1:3" ht="14.25">
      <c r="A124" s="81" t="s">
        <v>163</v>
      </c>
      <c r="B124" s="82" t="s">
        <v>87</v>
      </c>
      <c r="C124" s="58">
        <f>IF(Eingabe!C123="x",1,"")</f>
      </c>
    </row>
    <row r="125" spans="1:3" ht="14.25">
      <c r="A125" s="81"/>
      <c r="B125" s="82" t="s">
        <v>88</v>
      </c>
      <c r="C125" s="58">
        <f>IF(Eingabe!D123="x",1,"")</f>
      </c>
    </row>
    <row r="126" spans="1:3" ht="14.25">
      <c r="A126" s="81"/>
      <c r="B126" s="82" t="s">
        <v>89</v>
      </c>
      <c r="C126" s="58">
        <f>Eingabe!E123</f>
        <v>0</v>
      </c>
    </row>
    <row r="127" spans="1:3" ht="14.25">
      <c r="A127" s="81" t="s">
        <v>164</v>
      </c>
      <c r="B127" s="82" t="s">
        <v>87</v>
      </c>
      <c r="C127" s="58">
        <f>IF(Eingabe!C124="x",1,"")</f>
      </c>
    </row>
    <row r="128" spans="1:3" ht="14.25">
      <c r="A128" s="81"/>
      <c r="B128" s="82" t="s">
        <v>88</v>
      </c>
      <c r="C128" s="58">
        <f>IF(Eingabe!D124="x",1,"")</f>
      </c>
    </row>
    <row r="129" spans="1:3" ht="14.25">
      <c r="A129" s="81"/>
      <c r="B129" s="82" t="s">
        <v>89</v>
      </c>
      <c r="C129" s="58">
        <f>Eingabe!E124</f>
        <v>0</v>
      </c>
    </row>
    <row r="130" spans="1:3" ht="14.25">
      <c r="A130" s="79"/>
      <c r="B130" s="80"/>
      <c r="C130" s="79"/>
    </row>
  </sheetData>
  <sheetProtection password="97F5" sheet="1" selectLockedCells="1" selectUn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Erfurt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Lepa, Rick</dc:creator>
  <cp:keywords/>
  <dc:description/>
  <cp:lastModifiedBy>Lepa, Rick</cp:lastModifiedBy>
  <cp:lastPrinted>2016-09-15T06:03:58Z</cp:lastPrinted>
  <dcterms:created xsi:type="dcterms:W3CDTF">2016-08-03T07:56:14Z</dcterms:created>
  <dcterms:modified xsi:type="dcterms:W3CDTF">2016-09-19T09:02:59Z</dcterms:modified>
  <cp:category/>
  <cp:version/>
  <cp:contentType/>
  <cp:contentStatus/>
</cp:coreProperties>
</file>